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O:\Учеба\3. Бакалавариат\5 семестр\Моделирование процессов и систем\Лабораторные работы\ЛР5\"/>
    </mc:Choice>
  </mc:AlternateContent>
  <xr:revisionPtr revIDLastSave="0" documentId="13_ncr:1_{D5065768-75ED-4496-9F94-BE0F13E9D653}" xr6:coauthVersionLast="47" xr6:coauthVersionMax="47" xr10:uidLastSave="{00000000-0000-0000-0000-000000000000}"/>
  <bookViews>
    <workbookView xWindow="-120" yWindow="-120" windowWidth="20730" windowHeight="11160" activeTab="2" xr2:uid="{3F310FFB-5564-514C-8E70-4D4DA03B3FE4}"/>
  </bookViews>
  <sheets>
    <sheet name="Sheet1" sheetId="2" r:id="rId1"/>
    <sheet name="Sheet2" sheetId="3" r:id="rId2"/>
    <sheet name="Sheet3" sheetId="4" r:id="rId3"/>
  </sheets>
  <definedNames>
    <definedName name="Заявка" localSheetId="0">Sheet1!$B$7:$B$406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L4" i="4"/>
  <c r="H5" i="4"/>
  <c r="L5" i="4"/>
  <c r="H6" i="4"/>
  <c r="L6" i="4"/>
  <c r="H7" i="4"/>
  <c r="L7" i="4"/>
  <c r="H8" i="4"/>
  <c r="L8" i="4"/>
  <c r="H9" i="4"/>
  <c r="L9" i="4"/>
  <c r="H10" i="4"/>
  <c r="L10" i="4"/>
  <c r="H11" i="4"/>
  <c r="L11" i="4"/>
  <c r="H12" i="4"/>
  <c r="L12" i="4"/>
  <c r="H13" i="4"/>
  <c r="L13" i="4"/>
  <c r="H14" i="4"/>
  <c r="L14" i="4"/>
  <c r="H15" i="4"/>
  <c r="L15" i="4"/>
  <c r="H16" i="4"/>
  <c r="L16" i="4"/>
  <c r="H17" i="4"/>
  <c r="L17" i="4"/>
  <c r="H18" i="4"/>
  <c r="L18" i="4"/>
  <c r="H19" i="4"/>
  <c r="L19" i="4"/>
  <c r="H20" i="4"/>
  <c r="L20" i="4"/>
  <c r="H21" i="4"/>
  <c r="L21" i="4"/>
  <c r="H22" i="4"/>
  <c r="L22" i="4"/>
  <c r="H23" i="4"/>
  <c r="L23" i="4"/>
  <c r="H24" i="4"/>
  <c r="L24" i="4"/>
  <c r="H25" i="4"/>
  <c r="L25" i="4"/>
  <c r="H26" i="4"/>
  <c r="L26" i="4"/>
  <c r="H27" i="4"/>
  <c r="L27" i="4"/>
  <c r="H28" i="4"/>
  <c r="L28" i="4"/>
  <c r="H29" i="4"/>
  <c r="L29" i="4"/>
  <c r="H30" i="4"/>
  <c r="L30" i="4"/>
  <c r="H31" i="4"/>
  <c r="L31" i="4"/>
  <c r="H32" i="4"/>
  <c r="L32" i="4"/>
  <c r="H33" i="4"/>
  <c r="L33" i="4"/>
  <c r="H34" i="4"/>
  <c r="L34" i="4"/>
  <c r="H35" i="4"/>
  <c r="L35" i="4"/>
  <c r="H36" i="4"/>
  <c r="L36" i="4"/>
  <c r="H37" i="4"/>
  <c r="L37" i="4"/>
  <c r="H38" i="4"/>
  <c r="L38" i="4"/>
  <c r="H39" i="4"/>
  <c r="L39" i="4"/>
  <c r="H40" i="4"/>
  <c r="L40" i="4"/>
  <c r="H41" i="4"/>
  <c r="L41" i="4"/>
  <c r="H42" i="4"/>
  <c r="L42" i="4"/>
  <c r="H43" i="4"/>
  <c r="L43" i="4"/>
  <c r="H44" i="4"/>
  <c r="L44" i="4"/>
  <c r="H45" i="4"/>
  <c r="L45" i="4"/>
  <c r="H46" i="4"/>
  <c r="L46" i="4"/>
  <c r="H47" i="4"/>
  <c r="L47" i="4"/>
  <c r="H48" i="4"/>
  <c r="L48" i="4"/>
  <c r="H49" i="4"/>
  <c r="L49" i="4"/>
  <c r="H50" i="4"/>
  <c r="L50" i="4"/>
  <c r="H51" i="4"/>
  <c r="L51" i="4"/>
  <c r="H52" i="4"/>
  <c r="L52" i="4"/>
  <c r="H53" i="4"/>
  <c r="L53" i="4"/>
  <c r="H54" i="4"/>
  <c r="L54" i="4"/>
  <c r="H55" i="4"/>
  <c r="L55" i="4"/>
  <c r="H56" i="4"/>
  <c r="L56" i="4"/>
  <c r="H57" i="4"/>
  <c r="L57" i="4"/>
  <c r="H58" i="4"/>
  <c r="L58" i="4"/>
  <c r="H59" i="4"/>
  <c r="L59" i="4"/>
  <c r="H60" i="4"/>
  <c r="L60" i="4"/>
  <c r="H61" i="4"/>
  <c r="L61" i="4"/>
  <c r="H62" i="4"/>
  <c r="L62" i="4"/>
  <c r="H63" i="4"/>
  <c r="L63" i="4"/>
  <c r="H64" i="4"/>
  <c r="L64" i="4"/>
  <c r="H65" i="4"/>
  <c r="L65" i="4"/>
  <c r="H66" i="4"/>
  <c r="L66" i="4"/>
  <c r="H67" i="4"/>
  <c r="L67" i="4"/>
  <c r="H68" i="4"/>
  <c r="L68" i="4"/>
  <c r="H69" i="4"/>
  <c r="L69" i="4"/>
  <c r="H70" i="4"/>
  <c r="L70" i="4"/>
  <c r="H71" i="4"/>
  <c r="L71" i="4"/>
  <c r="H72" i="4"/>
  <c r="L72" i="4"/>
  <c r="H73" i="4"/>
  <c r="L73" i="4"/>
  <c r="H74" i="4"/>
  <c r="L74" i="4"/>
  <c r="H75" i="4"/>
  <c r="L75" i="4"/>
  <c r="H76" i="4"/>
  <c r="L76" i="4"/>
  <c r="H77" i="4"/>
  <c r="L77" i="4"/>
  <c r="H78" i="4"/>
  <c r="L78" i="4"/>
  <c r="H79" i="4"/>
  <c r="L79" i="4"/>
  <c r="H80" i="4"/>
  <c r="L80" i="4"/>
  <c r="H81" i="4"/>
  <c r="L81" i="4"/>
  <c r="H82" i="4"/>
  <c r="L82" i="4"/>
  <c r="H83" i="4"/>
  <c r="L83" i="4"/>
  <c r="H84" i="4"/>
  <c r="L84" i="4"/>
  <c r="H85" i="4"/>
  <c r="L85" i="4"/>
  <c r="H86" i="4"/>
  <c r="L86" i="4"/>
  <c r="H87" i="4"/>
  <c r="L87" i="4"/>
  <c r="H88" i="4"/>
  <c r="L88" i="4"/>
  <c r="H89" i="4"/>
  <c r="L89" i="4"/>
  <c r="H90" i="4"/>
  <c r="L90" i="4"/>
  <c r="H91" i="4"/>
  <c r="L91" i="4"/>
  <c r="H92" i="4"/>
  <c r="L92" i="4"/>
  <c r="H93" i="4"/>
  <c r="L93" i="4"/>
  <c r="H94" i="4"/>
  <c r="L94" i="4"/>
  <c r="H95" i="4"/>
  <c r="L95" i="4"/>
  <c r="H96" i="4"/>
  <c r="L96" i="4"/>
  <c r="H97" i="4"/>
  <c r="L97" i="4"/>
  <c r="H98" i="4"/>
  <c r="L98" i="4"/>
  <c r="H99" i="4"/>
  <c r="L99" i="4"/>
  <c r="H100" i="4"/>
  <c r="L100" i="4"/>
  <c r="H101" i="4"/>
  <c r="L101" i="4"/>
  <c r="H102" i="4"/>
  <c r="L102" i="4"/>
  <c r="H103" i="4"/>
  <c r="L103" i="4"/>
  <c r="H104" i="4"/>
  <c r="L104" i="4"/>
  <c r="H105" i="4"/>
  <c r="L105" i="4"/>
  <c r="H106" i="4"/>
  <c r="L106" i="4"/>
  <c r="H107" i="4"/>
  <c r="L107" i="4"/>
  <c r="H108" i="4"/>
  <c r="L108" i="4"/>
  <c r="H109" i="4"/>
  <c r="L109" i="4"/>
  <c r="H110" i="4"/>
  <c r="L110" i="4"/>
  <c r="H111" i="4"/>
  <c r="L111" i="4"/>
  <c r="H112" i="4"/>
  <c r="L112" i="4"/>
  <c r="H113" i="4"/>
  <c r="L113" i="4"/>
  <c r="H114" i="4"/>
  <c r="L114" i="4"/>
  <c r="H115" i="4"/>
  <c r="L115" i="4"/>
  <c r="H116" i="4"/>
  <c r="L116" i="4"/>
  <c r="H117" i="4"/>
  <c r="L117" i="4"/>
  <c r="H118" i="4"/>
  <c r="L118" i="4"/>
  <c r="H119" i="4"/>
  <c r="L119" i="4"/>
  <c r="H120" i="4"/>
  <c r="L120" i="4"/>
  <c r="H121" i="4"/>
  <c r="L121" i="4"/>
  <c r="H122" i="4"/>
  <c r="L122" i="4"/>
  <c r="H123" i="4"/>
  <c r="L123" i="4"/>
  <c r="H124" i="4"/>
  <c r="L124" i="4"/>
  <c r="H125" i="4"/>
  <c r="L125" i="4"/>
  <c r="H126" i="4"/>
  <c r="L126" i="4"/>
  <c r="H127" i="4"/>
  <c r="L127" i="4"/>
  <c r="H128" i="4"/>
  <c r="L128" i="4"/>
  <c r="H129" i="4"/>
  <c r="L129" i="4"/>
  <c r="H130" i="4"/>
  <c r="L130" i="4"/>
  <c r="H131" i="4"/>
  <c r="L131" i="4"/>
  <c r="H132" i="4"/>
  <c r="L132" i="4"/>
  <c r="H133" i="4"/>
  <c r="L133" i="4"/>
  <c r="H134" i="4"/>
  <c r="L134" i="4"/>
  <c r="H135" i="4"/>
  <c r="L135" i="4"/>
  <c r="H136" i="4"/>
  <c r="L136" i="4"/>
  <c r="H137" i="4"/>
  <c r="L137" i="4"/>
  <c r="H138" i="4"/>
  <c r="L138" i="4"/>
  <c r="H139" i="4"/>
  <c r="L139" i="4"/>
  <c r="H140" i="4"/>
  <c r="L140" i="4"/>
  <c r="H141" i="4"/>
  <c r="L141" i="4"/>
  <c r="H142" i="4"/>
  <c r="L142" i="4"/>
  <c r="H143" i="4"/>
  <c r="L143" i="4"/>
  <c r="H144" i="4"/>
  <c r="L144" i="4"/>
  <c r="H145" i="4"/>
  <c r="L145" i="4"/>
  <c r="H146" i="4"/>
  <c r="L146" i="4"/>
  <c r="H147" i="4"/>
  <c r="L147" i="4"/>
  <c r="H148" i="4"/>
  <c r="L148" i="4"/>
  <c r="H149" i="4"/>
  <c r="L149" i="4"/>
  <c r="H150" i="4"/>
  <c r="L150" i="4"/>
  <c r="H151" i="4"/>
  <c r="L151" i="4"/>
  <c r="H152" i="4"/>
  <c r="L152" i="4"/>
  <c r="H153" i="4"/>
  <c r="L153" i="4"/>
  <c r="H154" i="4"/>
  <c r="L154" i="4"/>
  <c r="H155" i="4"/>
  <c r="L155" i="4"/>
  <c r="H156" i="4"/>
  <c r="L156" i="4"/>
  <c r="H157" i="4"/>
  <c r="L157" i="4"/>
  <c r="H158" i="4"/>
  <c r="L158" i="4"/>
  <c r="H159" i="4"/>
  <c r="L159" i="4"/>
  <c r="H160" i="4"/>
  <c r="L160" i="4"/>
  <c r="H161" i="4"/>
  <c r="L161" i="4"/>
  <c r="H162" i="4"/>
  <c r="L162" i="4"/>
  <c r="H163" i="4"/>
  <c r="L163" i="4"/>
  <c r="H164" i="4"/>
  <c r="L164" i="4"/>
  <c r="H165" i="4"/>
  <c r="L165" i="4"/>
  <c r="H166" i="4"/>
  <c r="L166" i="4"/>
  <c r="H167" i="4"/>
  <c r="L167" i="4"/>
  <c r="H168" i="4"/>
  <c r="L168" i="4"/>
  <c r="H169" i="4"/>
  <c r="L169" i="4"/>
  <c r="H170" i="4"/>
  <c r="L170" i="4"/>
  <c r="H171" i="4"/>
  <c r="L171" i="4"/>
  <c r="H172" i="4"/>
  <c r="L172" i="4"/>
  <c r="H173" i="4"/>
  <c r="L173" i="4"/>
  <c r="H174" i="4"/>
  <c r="L174" i="4"/>
  <c r="H175" i="4"/>
  <c r="L175" i="4"/>
  <c r="H176" i="4"/>
  <c r="L176" i="4"/>
  <c r="H177" i="4"/>
  <c r="L177" i="4"/>
  <c r="H178" i="4"/>
  <c r="L178" i="4"/>
  <c r="H179" i="4"/>
  <c r="L179" i="4"/>
  <c r="H180" i="4"/>
  <c r="L180" i="4"/>
  <c r="H181" i="4"/>
  <c r="L181" i="4"/>
  <c r="H182" i="4"/>
  <c r="L182" i="4"/>
  <c r="H183" i="4"/>
  <c r="L183" i="4"/>
  <c r="H184" i="4"/>
  <c r="L184" i="4"/>
  <c r="H185" i="4"/>
  <c r="L185" i="4"/>
  <c r="H186" i="4"/>
  <c r="L186" i="4"/>
  <c r="H187" i="4"/>
  <c r="L187" i="4"/>
  <c r="H188" i="4"/>
  <c r="L188" i="4"/>
  <c r="H189" i="4"/>
  <c r="L189" i="4"/>
  <c r="H190" i="4"/>
  <c r="L190" i="4"/>
  <c r="H191" i="4"/>
  <c r="L191" i="4"/>
  <c r="H192" i="4"/>
  <c r="L192" i="4"/>
  <c r="H193" i="4"/>
  <c r="L193" i="4"/>
  <c r="H194" i="4"/>
  <c r="L194" i="4"/>
  <c r="H195" i="4"/>
  <c r="L195" i="4"/>
  <c r="H196" i="4"/>
  <c r="L196" i="4"/>
  <c r="H197" i="4"/>
  <c r="L197" i="4"/>
  <c r="H198" i="4"/>
  <c r="L198" i="4"/>
  <c r="H199" i="4"/>
  <c r="L199" i="4"/>
  <c r="H200" i="4"/>
  <c r="L200" i="4"/>
  <c r="H201" i="4"/>
  <c r="L201" i="4"/>
  <c r="H202" i="4"/>
  <c r="L202" i="4"/>
  <c r="H203" i="4"/>
  <c r="L203" i="4"/>
  <c r="H204" i="4"/>
  <c r="L204" i="4"/>
  <c r="H205" i="4"/>
  <c r="L205" i="4"/>
  <c r="H206" i="4"/>
  <c r="L206" i="4"/>
  <c r="H207" i="4"/>
  <c r="L207" i="4"/>
  <c r="H208" i="4"/>
  <c r="L208" i="4"/>
  <c r="H209" i="4"/>
  <c r="L209" i="4"/>
  <c r="H210" i="4"/>
  <c r="L210" i="4"/>
  <c r="H211" i="4"/>
  <c r="L211" i="4"/>
  <c r="H212" i="4"/>
  <c r="L212" i="4"/>
  <c r="H213" i="4"/>
  <c r="L213" i="4"/>
  <c r="H214" i="4"/>
  <c r="L214" i="4"/>
  <c r="H215" i="4"/>
  <c r="L215" i="4"/>
  <c r="H216" i="4"/>
  <c r="L216" i="4"/>
  <c r="H217" i="4"/>
  <c r="L217" i="4"/>
  <c r="H218" i="4"/>
  <c r="L218" i="4"/>
  <c r="H219" i="4"/>
  <c r="L219" i="4"/>
  <c r="H220" i="4"/>
  <c r="L220" i="4"/>
  <c r="H221" i="4"/>
  <c r="L221" i="4"/>
  <c r="H222" i="4"/>
  <c r="L222" i="4"/>
  <c r="H223" i="4"/>
  <c r="L223" i="4"/>
  <c r="H224" i="4"/>
  <c r="L224" i="4"/>
  <c r="H225" i="4"/>
  <c r="L225" i="4"/>
  <c r="H226" i="4"/>
  <c r="L226" i="4"/>
  <c r="H227" i="4"/>
  <c r="L227" i="4"/>
  <c r="H228" i="4"/>
  <c r="L228" i="4"/>
  <c r="H229" i="4"/>
  <c r="L229" i="4"/>
  <c r="H230" i="4"/>
  <c r="L230" i="4"/>
  <c r="H231" i="4"/>
  <c r="L231" i="4"/>
  <c r="H232" i="4"/>
  <c r="L232" i="4"/>
  <c r="H233" i="4"/>
  <c r="L233" i="4"/>
  <c r="H234" i="4"/>
  <c r="L234" i="4"/>
  <c r="H235" i="4"/>
  <c r="L235" i="4"/>
  <c r="H236" i="4"/>
  <c r="L236" i="4"/>
  <c r="H237" i="4"/>
  <c r="L237" i="4"/>
  <c r="H238" i="4"/>
  <c r="L238" i="4"/>
  <c r="H239" i="4"/>
  <c r="L239" i="4"/>
  <c r="H240" i="4"/>
  <c r="L240" i="4"/>
  <c r="H241" i="4"/>
  <c r="L241" i="4"/>
  <c r="H242" i="4"/>
  <c r="L242" i="4"/>
  <c r="H243" i="4"/>
  <c r="L243" i="4"/>
  <c r="H244" i="4"/>
  <c r="L244" i="4"/>
  <c r="H245" i="4"/>
  <c r="L245" i="4"/>
  <c r="H246" i="4"/>
  <c r="L246" i="4"/>
  <c r="H247" i="4"/>
  <c r="L247" i="4"/>
  <c r="H248" i="4"/>
  <c r="L248" i="4"/>
  <c r="H249" i="4"/>
  <c r="L249" i="4"/>
  <c r="H250" i="4"/>
  <c r="L250" i="4"/>
  <c r="H251" i="4"/>
  <c r="L251" i="4"/>
  <c r="H252" i="4"/>
  <c r="L252" i="4"/>
  <c r="H253" i="4"/>
  <c r="L253" i="4"/>
  <c r="H254" i="4"/>
  <c r="L254" i="4"/>
  <c r="H255" i="4"/>
  <c r="L255" i="4"/>
  <c r="H256" i="4"/>
  <c r="L256" i="4"/>
  <c r="H257" i="4"/>
  <c r="L257" i="4"/>
  <c r="H258" i="4"/>
  <c r="L258" i="4"/>
  <c r="H259" i="4"/>
  <c r="L259" i="4"/>
  <c r="H260" i="4"/>
  <c r="L260" i="4"/>
  <c r="H261" i="4"/>
  <c r="L261" i="4"/>
  <c r="H262" i="4"/>
  <c r="L262" i="4"/>
  <c r="H263" i="4"/>
  <c r="L263" i="4"/>
  <c r="H264" i="4"/>
  <c r="L264" i="4"/>
  <c r="H265" i="4"/>
  <c r="L265" i="4"/>
  <c r="H266" i="4"/>
  <c r="L266" i="4"/>
  <c r="H267" i="4"/>
  <c r="L267" i="4"/>
  <c r="H268" i="4"/>
  <c r="L268" i="4"/>
  <c r="H269" i="4"/>
  <c r="L269" i="4"/>
  <c r="H270" i="4"/>
  <c r="L270" i="4"/>
  <c r="H271" i="4"/>
  <c r="L271" i="4"/>
  <c r="H272" i="4"/>
  <c r="L272" i="4"/>
  <c r="H273" i="4"/>
  <c r="L273" i="4"/>
  <c r="H274" i="4"/>
  <c r="L274" i="4"/>
  <c r="H275" i="4"/>
  <c r="L275" i="4"/>
  <c r="H276" i="4"/>
  <c r="L276" i="4"/>
  <c r="H277" i="4"/>
  <c r="L277" i="4"/>
  <c r="H278" i="4"/>
  <c r="L278" i="4"/>
  <c r="H279" i="4"/>
  <c r="L279" i="4"/>
  <c r="H280" i="4"/>
  <c r="L280" i="4"/>
  <c r="H281" i="4"/>
  <c r="L281" i="4"/>
  <c r="H282" i="4"/>
  <c r="L282" i="4"/>
  <c r="H283" i="4"/>
  <c r="L283" i="4"/>
  <c r="H284" i="4"/>
  <c r="L284" i="4"/>
  <c r="H285" i="4"/>
  <c r="L285" i="4"/>
  <c r="H286" i="4"/>
  <c r="L286" i="4"/>
  <c r="H287" i="4"/>
  <c r="L287" i="4"/>
  <c r="H288" i="4"/>
  <c r="L288" i="4"/>
  <c r="H289" i="4"/>
  <c r="L289" i="4"/>
  <c r="H290" i="4"/>
  <c r="L290" i="4"/>
  <c r="H291" i="4"/>
  <c r="L291" i="4"/>
  <c r="H292" i="4"/>
  <c r="L292" i="4"/>
  <c r="H293" i="4"/>
  <c r="L293" i="4"/>
  <c r="H294" i="4"/>
  <c r="L294" i="4"/>
  <c r="H295" i="4"/>
  <c r="L295" i="4"/>
  <c r="H296" i="4"/>
  <c r="L296" i="4"/>
  <c r="H297" i="4"/>
  <c r="L297" i="4"/>
  <c r="H298" i="4"/>
  <c r="L298" i="4"/>
  <c r="H299" i="4"/>
  <c r="L299" i="4"/>
  <c r="H300" i="4"/>
  <c r="L300" i="4"/>
  <c r="H301" i="4"/>
  <c r="L301" i="4"/>
  <c r="H302" i="4"/>
  <c r="L302" i="4"/>
  <c r="H303" i="4"/>
  <c r="L303" i="4"/>
  <c r="H304" i="4"/>
  <c r="L304" i="4"/>
  <c r="H305" i="4"/>
  <c r="L305" i="4"/>
  <c r="H306" i="4"/>
  <c r="L306" i="4"/>
  <c r="H307" i="4"/>
  <c r="L307" i="4"/>
  <c r="H308" i="4"/>
  <c r="L308" i="4"/>
  <c r="H309" i="4"/>
  <c r="L309" i="4"/>
  <c r="H310" i="4"/>
  <c r="L310" i="4"/>
  <c r="H311" i="4"/>
  <c r="L311" i="4"/>
  <c r="H312" i="4"/>
  <c r="L312" i="4"/>
  <c r="H313" i="4"/>
  <c r="L313" i="4"/>
  <c r="H314" i="4"/>
  <c r="L314" i="4"/>
  <c r="H315" i="4"/>
  <c r="L315" i="4"/>
  <c r="H316" i="4"/>
  <c r="L316" i="4"/>
  <c r="H317" i="4"/>
  <c r="L317" i="4"/>
  <c r="H318" i="4"/>
  <c r="L318" i="4"/>
  <c r="H319" i="4"/>
  <c r="L319" i="4"/>
  <c r="H320" i="4"/>
  <c r="L320" i="4"/>
  <c r="H321" i="4"/>
  <c r="L321" i="4"/>
  <c r="H322" i="4"/>
  <c r="L322" i="4"/>
  <c r="H323" i="4"/>
  <c r="L323" i="4"/>
  <c r="H324" i="4"/>
  <c r="L324" i="4"/>
  <c r="H325" i="4"/>
  <c r="L325" i="4"/>
  <c r="H326" i="4"/>
  <c r="L326" i="4"/>
  <c r="H327" i="4"/>
  <c r="L327" i="4"/>
  <c r="H328" i="4"/>
  <c r="L328" i="4"/>
  <c r="H329" i="4"/>
  <c r="L329" i="4"/>
  <c r="H330" i="4"/>
  <c r="L330" i="4"/>
  <c r="H331" i="4"/>
  <c r="L331" i="4"/>
  <c r="H332" i="4"/>
  <c r="L332" i="4"/>
  <c r="H333" i="4"/>
  <c r="L333" i="4"/>
  <c r="H334" i="4"/>
  <c r="L334" i="4"/>
  <c r="H335" i="4"/>
  <c r="L335" i="4"/>
  <c r="H336" i="4"/>
  <c r="L336" i="4"/>
  <c r="H337" i="4"/>
  <c r="L337" i="4"/>
  <c r="H338" i="4"/>
  <c r="L338" i="4"/>
  <c r="H339" i="4"/>
  <c r="L339" i="4"/>
  <c r="H340" i="4"/>
  <c r="L340" i="4"/>
  <c r="H341" i="4"/>
  <c r="L341" i="4"/>
  <c r="H342" i="4"/>
  <c r="L342" i="4"/>
  <c r="H343" i="4"/>
  <c r="L343" i="4"/>
  <c r="H344" i="4"/>
  <c r="L344" i="4"/>
  <c r="H345" i="4"/>
  <c r="L345" i="4"/>
  <c r="H346" i="4"/>
  <c r="L346" i="4"/>
  <c r="H347" i="4"/>
  <c r="L347" i="4"/>
  <c r="H348" i="4"/>
  <c r="L348" i="4"/>
  <c r="H349" i="4"/>
  <c r="L349" i="4"/>
  <c r="H350" i="4"/>
  <c r="L350" i="4"/>
  <c r="H351" i="4"/>
  <c r="L351" i="4"/>
  <c r="H352" i="4"/>
  <c r="L352" i="4"/>
  <c r="H353" i="4"/>
  <c r="L353" i="4"/>
  <c r="H354" i="4"/>
  <c r="L354" i="4"/>
  <c r="O354" i="4" s="1"/>
  <c r="H355" i="4"/>
  <c r="L355" i="4"/>
  <c r="H356" i="4"/>
  <c r="L356" i="4"/>
  <c r="H357" i="4"/>
  <c r="L357" i="4"/>
  <c r="H358" i="4"/>
  <c r="L358" i="4"/>
  <c r="O358" i="4" s="1"/>
  <c r="H359" i="4"/>
  <c r="L359" i="4"/>
  <c r="H360" i="4"/>
  <c r="L360" i="4"/>
  <c r="H361" i="4"/>
  <c r="L361" i="4"/>
  <c r="H362" i="4"/>
  <c r="L362" i="4"/>
  <c r="H363" i="4"/>
  <c r="L363" i="4"/>
  <c r="H364" i="4"/>
  <c r="L364" i="4"/>
  <c r="H365" i="4"/>
  <c r="L365" i="4"/>
  <c r="H366" i="4"/>
  <c r="L366" i="4"/>
  <c r="H367" i="4"/>
  <c r="L367" i="4"/>
  <c r="H368" i="4"/>
  <c r="L368" i="4"/>
  <c r="H369" i="4"/>
  <c r="L369" i="4"/>
  <c r="H370" i="4"/>
  <c r="L370" i="4"/>
  <c r="O370" i="4" s="1"/>
  <c r="H371" i="4"/>
  <c r="L371" i="4"/>
  <c r="H372" i="4"/>
  <c r="L372" i="4"/>
  <c r="H373" i="4"/>
  <c r="L373" i="4"/>
  <c r="H374" i="4"/>
  <c r="L374" i="4"/>
  <c r="O374" i="4" s="1"/>
  <c r="H375" i="4"/>
  <c r="L375" i="4"/>
  <c r="H376" i="4"/>
  <c r="L376" i="4"/>
  <c r="H377" i="4"/>
  <c r="L377" i="4"/>
  <c r="H378" i="4"/>
  <c r="L378" i="4"/>
  <c r="O378" i="4" s="1"/>
  <c r="H379" i="4"/>
  <c r="L379" i="4"/>
  <c r="H380" i="4"/>
  <c r="L380" i="4"/>
  <c r="H381" i="4"/>
  <c r="L381" i="4"/>
  <c r="H382" i="4"/>
  <c r="L382" i="4"/>
  <c r="M382" i="4" s="1"/>
  <c r="H383" i="4"/>
  <c r="L383" i="4"/>
  <c r="H384" i="4"/>
  <c r="L384" i="4"/>
  <c r="H385" i="4"/>
  <c r="L385" i="4"/>
  <c r="H386" i="4"/>
  <c r="L386" i="4"/>
  <c r="U386" i="4" s="1"/>
  <c r="H387" i="4"/>
  <c r="L387" i="4"/>
  <c r="H388" i="4"/>
  <c r="L388" i="4"/>
  <c r="H389" i="4"/>
  <c r="L389" i="4"/>
  <c r="H390" i="4"/>
  <c r="L390" i="4"/>
  <c r="M390" i="4" s="1"/>
  <c r="H391" i="4"/>
  <c r="L391" i="4"/>
  <c r="H392" i="4"/>
  <c r="L392" i="4"/>
  <c r="H393" i="4"/>
  <c r="L393" i="4"/>
  <c r="H394" i="4"/>
  <c r="L394" i="4"/>
  <c r="H395" i="4"/>
  <c r="L395" i="4"/>
  <c r="H396" i="4"/>
  <c r="L396" i="4"/>
  <c r="H397" i="4"/>
  <c r="L397" i="4"/>
  <c r="H398" i="4"/>
  <c r="L398" i="4"/>
  <c r="M398" i="4" s="1"/>
  <c r="H399" i="4"/>
  <c r="L399" i="4"/>
  <c r="H400" i="4"/>
  <c r="L400" i="4"/>
  <c r="H401" i="4"/>
  <c r="L401" i="4"/>
  <c r="H402" i="4"/>
  <c r="L402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AB3" i="4"/>
  <c r="AD3" i="4" s="1"/>
  <c r="L3" i="4"/>
  <c r="W3" i="4" s="1"/>
  <c r="H3" i="4"/>
  <c r="I3" i="4" s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P35" i="3" s="1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P51" i="3" s="1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P67" i="3" s="1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O91" i="3" s="1"/>
  <c r="I92" i="3"/>
  <c r="I93" i="3"/>
  <c r="I94" i="3"/>
  <c r="I95" i="3"/>
  <c r="O95" i="3" s="1"/>
  <c r="I96" i="3"/>
  <c r="I97" i="3"/>
  <c r="I98" i="3"/>
  <c r="I99" i="3"/>
  <c r="O99" i="3" s="1"/>
  <c r="I100" i="3"/>
  <c r="I101" i="3"/>
  <c r="I102" i="3"/>
  <c r="I103" i="3"/>
  <c r="I104" i="3"/>
  <c r="I105" i="3"/>
  <c r="I106" i="3"/>
  <c r="I107" i="3"/>
  <c r="O107" i="3" s="1"/>
  <c r="I108" i="3"/>
  <c r="I109" i="3"/>
  <c r="I110" i="3"/>
  <c r="I111" i="3"/>
  <c r="O111" i="3" s="1"/>
  <c r="I112" i="3"/>
  <c r="I113" i="3"/>
  <c r="I114" i="3"/>
  <c r="I115" i="3"/>
  <c r="O115" i="3" s="1"/>
  <c r="I116" i="3"/>
  <c r="I117" i="3"/>
  <c r="I118" i="3"/>
  <c r="I119" i="3"/>
  <c r="I120" i="3"/>
  <c r="I121" i="3"/>
  <c r="I122" i="3"/>
  <c r="I123" i="3"/>
  <c r="O123" i="3" s="1"/>
  <c r="I124" i="3"/>
  <c r="I125" i="3"/>
  <c r="I126" i="3"/>
  <c r="I127" i="3"/>
  <c r="O127" i="3" s="1"/>
  <c r="I128" i="3"/>
  <c r="I129" i="3"/>
  <c r="I130" i="3"/>
  <c r="I131" i="3"/>
  <c r="O131" i="3" s="1"/>
  <c r="I132" i="3"/>
  <c r="I133" i="3"/>
  <c r="I134" i="3"/>
  <c r="I135" i="3"/>
  <c r="I136" i="3"/>
  <c r="I137" i="3"/>
  <c r="I138" i="3"/>
  <c r="I139" i="3"/>
  <c r="O139" i="3" s="1"/>
  <c r="I140" i="3"/>
  <c r="I141" i="3"/>
  <c r="I142" i="3"/>
  <c r="I143" i="3"/>
  <c r="O143" i="3" s="1"/>
  <c r="I144" i="3"/>
  <c r="I145" i="3"/>
  <c r="I146" i="3"/>
  <c r="I147" i="3"/>
  <c r="O147" i="3" s="1"/>
  <c r="I148" i="3"/>
  <c r="I149" i="3"/>
  <c r="I150" i="3"/>
  <c r="I151" i="3"/>
  <c r="I152" i="3"/>
  <c r="I153" i="3"/>
  <c r="I154" i="3"/>
  <c r="I155" i="3"/>
  <c r="P155" i="3" s="1"/>
  <c r="I156" i="3"/>
  <c r="I157" i="3"/>
  <c r="I158" i="3"/>
  <c r="I159" i="3"/>
  <c r="P159" i="3" s="1"/>
  <c r="I160" i="3"/>
  <c r="I161" i="3"/>
  <c r="I162" i="3"/>
  <c r="I163" i="3"/>
  <c r="P163" i="3" s="1"/>
  <c r="I164" i="3"/>
  <c r="I165" i="3"/>
  <c r="I166" i="3"/>
  <c r="I167" i="3"/>
  <c r="P167" i="3" s="1"/>
  <c r="I168" i="3"/>
  <c r="I169" i="3"/>
  <c r="I170" i="3"/>
  <c r="I171" i="3"/>
  <c r="P171" i="3" s="1"/>
  <c r="I172" i="3"/>
  <c r="I173" i="3"/>
  <c r="I174" i="3"/>
  <c r="I175" i="3"/>
  <c r="P175" i="3" s="1"/>
  <c r="I176" i="3"/>
  <c r="I177" i="3"/>
  <c r="I178" i="3"/>
  <c r="I179" i="3"/>
  <c r="P179" i="3" s="1"/>
  <c r="I180" i="3"/>
  <c r="I181" i="3"/>
  <c r="I182" i="3"/>
  <c r="I183" i="3"/>
  <c r="P183" i="3" s="1"/>
  <c r="I184" i="3"/>
  <c r="I185" i="3"/>
  <c r="I186" i="3"/>
  <c r="I187" i="3"/>
  <c r="P187" i="3" s="1"/>
  <c r="I188" i="3"/>
  <c r="I189" i="3"/>
  <c r="I190" i="3"/>
  <c r="I191" i="3"/>
  <c r="P191" i="3" s="1"/>
  <c r="I192" i="3"/>
  <c r="I193" i="3"/>
  <c r="I194" i="3"/>
  <c r="I195" i="3"/>
  <c r="P195" i="3" s="1"/>
  <c r="I196" i="3"/>
  <c r="I197" i="3"/>
  <c r="I198" i="3"/>
  <c r="I199" i="3"/>
  <c r="P199" i="3" s="1"/>
  <c r="I200" i="3"/>
  <c r="I201" i="3"/>
  <c r="I202" i="3"/>
  <c r="I203" i="3"/>
  <c r="P203" i="3" s="1"/>
  <c r="I204" i="3"/>
  <c r="I205" i="3"/>
  <c r="I206" i="3"/>
  <c r="I207" i="3"/>
  <c r="P207" i="3" s="1"/>
  <c r="I208" i="3"/>
  <c r="I209" i="3"/>
  <c r="I210" i="3"/>
  <c r="I211" i="3"/>
  <c r="P211" i="3" s="1"/>
  <c r="I212" i="3"/>
  <c r="I213" i="3"/>
  <c r="I214" i="3"/>
  <c r="I215" i="3"/>
  <c r="P215" i="3" s="1"/>
  <c r="I216" i="3"/>
  <c r="I217" i="3"/>
  <c r="I218" i="3"/>
  <c r="I219" i="3"/>
  <c r="P219" i="3" s="1"/>
  <c r="I220" i="3"/>
  <c r="I221" i="3"/>
  <c r="I222" i="3"/>
  <c r="I223" i="3"/>
  <c r="P223" i="3" s="1"/>
  <c r="I224" i="3"/>
  <c r="I225" i="3"/>
  <c r="I226" i="3"/>
  <c r="I227" i="3"/>
  <c r="P227" i="3" s="1"/>
  <c r="I228" i="3"/>
  <c r="I229" i="3"/>
  <c r="I230" i="3"/>
  <c r="I231" i="3"/>
  <c r="P231" i="3" s="1"/>
  <c r="I232" i="3"/>
  <c r="I233" i="3"/>
  <c r="I234" i="3"/>
  <c r="I235" i="3"/>
  <c r="P235" i="3" s="1"/>
  <c r="I236" i="3"/>
  <c r="I237" i="3"/>
  <c r="I238" i="3"/>
  <c r="I239" i="3"/>
  <c r="P239" i="3" s="1"/>
  <c r="I240" i="3"/>
  <c r="I241" i="3"/>
  <c r="I242" i="3"/>
  <c r="I243" i="3"/>
  <c r="P243" i="3" s="1"/>
  <c r="I244" i="3"/>
  <c r="I245" i="3"/>
  <c r="I246" i="3"/>
  <c r="I247" i="3"/>
  <c r="P247" i="3" s="1"/>
  <c r="I248" i="3"/>
  <c r="I249" i="3"/>
  <c r="I250" i="3"/>
  <c r="I251" i="3"/>
  <c r="P251" i="3" s="1"/>
  <c r="I252" i="3"/>
  <c r="I253" i="3"/>
  <c r="I254" i="3"/>
  <c r="I255" i="3"/>
  <c r="P255" i="3" s="1"/>
  <c r="I256" i="3"/>
  <c r="I257" i="3"/>
  <c r="I258" i="3"/>
  <c r="I259" i="3"/>
  <c r="P259" i="3" s="1"/>
  <c r="I260" i="3"/>
  <c r="I261" i="3"/>
  <c r="I262" i="3"/>
  <c r="I263" i="3"/>
  <c r="P263" i="3" s="1"/>
  <c r="I264" i="3"/>
  <c r="I265" i="3"/>
  <c r="I266" i="3"/>
  <c r="I267" i="3"/>
  <c r="P267" i="3" s="1"/>
  <c r="I268" i="3"/>
  <c r="I269" i="3"/>
  <c r="I270" i="3"/>
  <c r="I271" i="3"/>
  <c r="P271" i="3" s="1"/>
  <c r="I272" i="3"/>
  <c r="I273" i="3"/>
  <c r="I274" i="3"/>
  <c r="I275" i="3"/>
  <c r="P275" i="3" s="1"/>
  <c r="I276" i="3"/>
  <c r="I277" i="3"/>
  <c r="I278" i="3"/>
  <c r="I279" i="3"/>
  <c r="P279" i="3" s="1"/>
  <c r="I280" i="3"/>
  <c r="I281" i="3"/>
  <c r="I282" i="3"/>
  <c r="I283" i="3"/>
  <c r="I284" i="3"/>
  <c r="I285" i="3"/>
  <c r="I286" i="3"/>
  <c r="I287" i="3"/>
  <c r="P287" i="3" s="1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O302" i="3" s="1"/>
  <c r="I303" i="3"/>
  <c r="O303" i="3" s="1"/>
  <c r="I304" i="3"/>
  <c r="O304" i="3" s="1"/>
  <c r="I305" i="3"/>
  <c r="I306" i="3"/>
  <c r="O306" i="3" s="1"/>
  <c r="I307" i="3"/>
  <c r="O307" i="3" s="1"/>
  <c r="I308" i="3"/>
  <c r="O308" i="3" s="1"/>
  <c r="I309" i="3"/>
  <c r="I310" i="3"/>
  <c r="O310" i="3" s="1"/>
  <c r="I311" i="3"/>
  <c r="O311" i="3" s="1"/>
  <c r="I312" i="3"/>
  <c r="O312" i="3" s="1"/>
  <c r="I313" i="3"/>
  <c r="I314" i="3"/>
  <c r="O314" i="3" s="1"/>
  <c r="I315" i="3"/>
  <c r="O315" i="3" s="1"/>
  <c r="I316" i="3"/>
  <c r="O316" i="3" s="1"/>
  <c r="I317" i="3"/>
  <c r="I318" i="3"/>
  <c r="O318" i="3" s="1"/>
  <c r="I319" i="3"/>
  <c r="O319" i="3" s="1"/>
  <c r="I320" i="3"/>
  <c r="O320" i="3" s="1"/>
  <c r="I321" i="3"/>
  <c r="I322" i="3"/>
  <c r="O322" i="3" s="1"/>
  <c r="I323" i="3"/>
  <c r="O323" i="3" s="1"/>
  <c r="I324" i="3"/>
  <c r="O324" i="3" s="1"/>
  <c r="I325" i="3"/>
  <c r="I326" i="3"/>
  <c r="O326" i="3" s="1"/>
  <c r="I327" i="3"/>
  <c r="O327" i="3" s="1"/>
  <c r="I328" i="3"/>
  <c r="O328" i="3" s="1"/>
  <c r="I329" i="3"/>
  <c r="I330" i="3"/>
  <c r="O330" i="3" s="1"/>
  <c r="I331" i="3"/>
  <c r="O331" i="3" s="1"/>
  <c r="I332" i="3"/>
  <c r="O332" i="3" s="1"/>
  <c r="I333" i="3"/>
  <c r="I334" i="3"/>
  <c r="O334" i="3" s="1"/>
  <c r="I335" i="3"/>
  <c r="O335" i="3" s="1"/>
  <c r="I336" i="3"/>
  <c r="O336" i="3" s="1"/>
  <c r="I337" i="3"/>
  <c r="I338" i="3"/>
  <c r="O338" i="3" s="1"/>
  <c r="I339" i="3"/>
  <c r="O339" i="3" s="1"/>
  <c r="I340" i="3"/>
  <c r="O340" i="3" s="1"/>
  <c r="I341" i="3"/>
  <c r="I342" i="3"/>
  <c r="O342" i="3" s="1"/>
  <c r="I343" i="3"/>
  <c r="O343" i="3" s="1"/>
  <c r="I344" i="3"/>
  <c r="O344" i="3" s="1"/>
  <c r="I345" i="3"/>
  <c r="I346" i="3"/>
  <c r="O346" i="3" s="1"/>
  <c r="I347" i="3"/>
  <c r="O347" i="3" s="1"/>
  <c r="I348" i="3"/>
  <c r="O348" i="3" s="1"/>
  <c r="I349" i="3"/>
  <c r="I350" i="3"/>
  <c r="O350" i="3" s="1"/>
  <c r="I351" i="3"/>
  <c r="O351" i="3" s="1"/>
  <c r="I352" i="3"/>
  <c r="O352" i="3" s="1"/>
  <c r="I353" i="3"/>
  <c r="I354" i="3"/>
  <c r="O354" i="3" s="1"/>
  <c r="I355" i="3"/>
  <c r="O355" i="3" s="1"/>
  <c r="I356" i="3"/>
  <c r="O356" i="3" s="1"/>
  <c r="I357" i="3"/>
  <c r="I358" i="3"/>
  <c r="O358" i="3" s="1"/>
  <c r="I359" i="3"/>
  <c r="O359" i="3" s="1"/>
  <c r="I360" i="3"/>
  <c r="O360" i="3" s="1"/>
  <c r="I361" i="3"/>
  <c r="I362" i="3"/>
  <c r="O362" i="3" s="1"/>
  <c r="I363" i="3"/>
  <c r="O363" i="3" s="1"/>
  <c r="I364" i="3"/>
  <c r="O364" i="3" s="1"/>
  <c r="I365" i="3"/>
  <c r="I366" i="3"/>
  <c r="O366" i="3" s="1"/>
  <c r="I367" i="3"/>
  <c r="O367" i="3" s="1"/>
  <c r="I368" i="3"/>
  <c r="O368" i="3" s="1"/>
  <c r="I369" i="3"/>
  <c r="I370" i="3"/>
  <c r="O370" i="3" s="1"/>
  <c r="I371" i="3"/>
  <c r="O371" i="3" s="1"/>
  <c r="I372" i="3"/>
  <c r="O372" i="3" s="1"/>
  <c r="I373" i="3"/>
  <c r="I374" i="3"/>
  <c r="O374" i="3" s="1"/>
  <c r="I375" i="3"/>
  <c r="O375" i="3" s="1"/>
  <c r="I376" i="3"/>
  <c r="O376" i="3" s="1"/>
  <c r="I377" i="3"/>
  <c r="I378" i="3"/>
  <c r="O378" i="3" s="1"/>
  <c r="I379" i="3"/>
  <c r="O379" i="3" s="1"/>
  <c r="I380" i="3"/>
  <c r="O380" i="3" s="1"/>
  <c r="I381" i="3"/>
  <c r="I382" i="3"/>
  <c r="O382" i="3" s="1"/>
  <c r="I383" i="3"/>
  <c r="O383" i="3" s="1"/>
  <c r="I384" i="3"/>
  <c r="O384" i="3" s="1"/>
  <c r="I385" i="3"/>
  <c r="I386" i="3"/>
  <c r="O386" i="3" s="1"/>
  <c r="I387" i="3"/>
  <c r="O387" i="3" s="1"/>
  <c r="I388" i="3"/>
  <c r="O388" i="3" s="1"/>
  <c r="I389" i="3"/>
  <c r="I390" i="3"/>
  <c r="O390" i="3" s="1"/>
  <c r="I391" i="3"/>
  <c r="O391" i="3" s="1"/>
  <c r="I392" i="3"/>
  <c r="O392" i="3" s="1"/>
  <c r="I393" i="3"/>
  <c r="I394" i="3"/>
  <c r="O394" i="3" s="1"/>
  <c r="I395" i="3"/>
  <c r="O395" i="3" s="1"/>
  <c r="I396" i="3"/>
  <c r="O396" i="3" s="1"/>
  <c r="I397" i="3"/>
  <c r="I398" i="3"/>
  <c r="O398" i="3" s="1"/>
  <c r="I399" i="3"/>
  <c r="O399" i="3" s="1"/>
  <c r="I400" i="3"/>
  <c r="O400" i="3" s="1"/>
  <c r="I401" i="3"/>
  <c r="I402" i="3"/>
  <c r="O402" i="3" s="1"/>
  <c r="I3" i="3"/>
  <c r="J3" i="3" s="1"/>
  <c r="E5" i="3"/>
  <c r="E402" i="3"/>
  <c r="B402" i="3"/>
  <c r="E401" i="3"/>
  <c r="B401" i="3"/>
  <c r="E400" i="3"/>
  <c r="B400" i="3"/>
  <c r="E399" i="3"/>
  <c r="B399" i="3"/>
  <c r="E398" i="3"/>
  <c r="B398" i="3"/>
  <c r="E397" i="3"/>
  <c r="B397" i="3"/>
  <c r="E396" i="3"/>
  <c r="B396" i="3"/>
  <c r="E395" i="3"/>
  <c r="B395" i="3"/>
  <c r="E394" i="3"/>
  <c r="B394" i="3"/>
  <c r="E393" i="3"/>
  <c r="B393" i="3"/>
  <c r="E392" i="3"/>
  <c r="B392" i="3"/>
  <c r="E391" i="3"/>
  <c r="B391" i="3"/>
  <c r="E390" i="3"/>
  <c r="B390" i="3"/>
  <c r="E389" i="3"/>
  <c r="B389" i="3"/>
  <c r="E388" i="3"/>
  <c r="B388" i="3"/>
  <c r="E387" i="3"/>
  <c r="B387" i="3"/>
  <c r="E386" i="3"/>
  <c r="B386" i="3"/>
  <c r="E385" i="3"/>
  <c r="B385" i="3"/>
  <c r="E384" i="3"/>
  <c r="B384" i="3"/>
  <c r="E383" i="3"/>
  <c r="B383" i="3"/>
  <c r="E382" i="3"/>
  <c r="B382" i="3"/>
  <c r="E381" i="3"/>
  <c r="B381" i="3"/>
  <c r="E380" i="3"/>
  <c r="B380" i="3"/>
  <c r="E379" i="3"/>
  <c r="B379" i="3"/>
  <c r="E378" i="3"/>
  <c r="B378" i="3"/>
  <c r="E377" i="3"/>
  <c r="B377" i="3"/>
  <c r="E376" i="3"/>
  <c r="B376" i="3"/>
  <c r="E375" i="3"/>
  <c r="B375" i="3"/>
  <c r="E374" i="3"/>
  <c r="B374" i="3"/>
  <c r="E373" i="3"/>
  <c r="B373" i="3"/>
  <c r="E372" i="3"/>
  <c r="B372" i="3"/>
  <c r="E371" i="3"/>
  <c r="B371" i="3"/>
  <c r="E370" i="3"/>
  <c r="B370" i="3"/>
  <c r="E369" i="3"/>
  <c r="B369" i="3"/>
  <c r="E368" i="3"/>
  <c r="B368" i="3"/>
  <c r="E367" i="3"/>
  <c r="B367" i="3"/>
  <c r="E366" i="3"/>
  <c r="B366" i="3"/>
  <c r="E365" i="3"/>
  <c r="B365" i="3"/>
  <c r="E364" i="3"/>
  <c r="B364" i="3"/>
  <c r="E363" i="3"/>
  <c r="B363" i="3"/>
  <c r="E362" i="3"/>
  <c r="B362" i="3"/>
  <c r="E361" i="3"/>
  <c r="B361" i="3"/>
  <c r="E360" i="3"/>
  <c r="B360" i="3"/>
  <c r="E359" i="3"/>
  <c r="B359" i="3"/>
  <c r="E358" i="3"/>
  <c r="B358" i="3"/>
  <c r="E357" i="3"/>
  <c r="B357" i="3"/>
  <c r="E356" i="3"/>
  <c r="B356" i="3"/>
  <c r="E355" i="3"/>
  <c r="B355" i="3"/>
  <c r="E354" i="3"/>
  <c r="B354" i="3"/>
  <c r="E353" i="3"/>
  <c r="B353" i="3"/>
  <c r="E352" i="3"/>
  <c r="B352" i="3"/>
  <c r="E351" i="3"/>
  <c r="B351" i="3"/>
  <c r="E350" i="3"/>
  <c r="B350" i="3"/>
  <c r="E349" i="3"/>
  <c r="B349" i="3"/>
  <c r="E348" i="3"/>
  <c r="B348" i="3"/>
  <c r="E347" i="3"/>
  <c r="B347" i="3"/>
  <c r="E346" i="3"/>
  <c r="B346" i="3"/>
  <c r="E345" i="3"/>
  <c r="B345" i="3"/>
  <c r="E344" i="3"/>
  <c r="B344" i="3"/>
  <c r="E343" i="3"/>
  <c r="B343" i="3"/>
  <c r="E342" i="3"/>
  <c r="B342" i="3"/>
  <c r="E341" i="3"/>
  <c r="B341" i="3"/>
  <c r="E340" i="3"/>
  <c r="B340" i="3"/>
  <c r="E339" i="3"/>
  <c r="B339" i="3"/>
  <c r="E338" i="3"/>
  <c r="B338" i="3"/>
  <c r="E337" i="3"/>
  <c r="B337" i="3"/>
  <c r="E336" i="3"/>
  <c r="B336" i="3"/>
  <c r="E335" i="3"/>
  <c r="B335" i="3"/>
  <c r="E334" i="3"/>
  <c r="B334" i="3"/>
  <c r="E333" i="3"/>
  <c r="B333" i="3"/>
  <c r="E332" i="3"/>
  <c r="B332" i="3"/>
  <c r="E331" i="3"/>
  <c r="B331" i="3"/>
  <c r="E330" i="3"/>
  <c r="B330" i="3"/>
  <c r="E329" i="3"/>
  <c r="B329" i="3"/>
  <c r="E328" i="3"/>
  <c r="B328" i="3"/>
  <c r="E327" i="3"/>
  <c r="B327" i="3"/>
  <c r="E326" i="3"/>
  <c r="B326" i="3"/>
  <c r="E325" i="3"/>
  <c r="B325" i="3"/>
  <c r="E324" i="3"/>
  <c r="B324" i="3"/>
  <c r="E323" i="3"/>
  <c r="B323" i="3"/>
  <c r="E322" i="3"/>
  <c r="B322" i="3"/>
  <c r="E321" i="3"/>
  <c r="B321" i="3"/>
  <c r="E320" i="3"/>
  <c r="B320" i="3"/>
  <c r="E319" i="3"/>
  <c r="B319" i="3"/>
  <c r="E318" i="3"/>
  <c r="B318" i="3"/>
  <c r="E317" i="3"/>
  <c r="B317" i="3"/>
  <c r="E316" i="3"/>
  <c r="B316" i="3"/>
  <c r="E315" i="3"/>
  <c r="B315" i="3"/>
  <c r="E314" i="3"/>
  <c r="B314" i="3"/>
  <c r="E313" i="3"/>
  <c r="B313" i="3"/>
  <c r="E312" i="3"/>
  <c r="B312" i="3"/>
  <c r="E311" i="3"/>
  <c r="B311" i="3"/>
  <c r="E310" i="3"/>
  <c r="B310" i="3"/>
  <c r="E309" i="3"/>
  <c r="B309" i="3"/>
  <c r="E308" i="3"/>
  <c r="B308" i="3"/>
  <c r="E307" i="3"/>
  <c r="B307" i="3"/>
  <c r="E306" i="3"/>
  <c r="B306" i="3"/>
  <c r="E305" i="3"/>
  <c r="B305" i="3"/>
  <c r="E304" i="3"/>
  <c r="B304" i="3"/>
  <c r="E303" i="3"/>
  <c r="B303" i="3"/>
  <c r="E302" i="3"/>
  <c r="B302" i="3"/>
  <c r="E301" i="3"/>
  <c r="B301" i="3"/>
  <c r="E300" i="3"/>
  <c r="B300" i="3"/>
  <c r="E299" i="3"/>
  <c r="B299" i="3"/>
  <c r="E298" i="3"/>
  <c r="B298" i="3"/>
  <c r="E297" i="3"/>
  <c r="B297" i="3"/>
  <c r="E296" i="3"/>
  <c r="B296" i="3"/>
  <c r="E295" i="3"/>
  <c r="B295" i="3"/>
  <c r="E294" i="3"/>
  <c r="B294" i="3"/>
  <c r="E293" i="3"/>
  <c r="B293" i="3"/>
  <c r="E292" i="3"/>
  <c r="B292" i="3"/>
  <c r="E291" i="3"/>
  <c r="B291" i="3"/>
  <c r="E290" i="3"/>
  <c r="B290" i="3"/>
  <c r="E289" i="3"/>
  <c r="B289" i="3"/>
  <c r="E288" i="3"/>
  <c r="B288" i="3"/>
  <c r="E287" i="3"/>
  <c r="B287" i="3"/>
  <c r="E286" i="3"/>
  <c r="B286" i="3"/>
  <c r="E285" i="3"/>
  <c r="B285" i="3"/>
  <c r="E284" i="3"/>
  <c r="B284" i="3"/>
  <c r="E283" i="3"/>
  <c r="B283" i="3"/>
  <c r="E282" i="3"/>
  <c r="B282" i="3"/>
  <c r="E281" i="3"/>
  <c r="B281" i="3"/>
  <c r="E280" i="3"/>
  <c r="B280" i="3"/>
  <c r="E279" i="3"/>
  <c r="B279" i="3"/>
  <c r="E278" i="3"/>
  <c r="B278" i="3"/>
  <c r="E277" i="3"/>
  <c r="B277" i="3"/>
  <c r="E276" i="3"/>
  <c r="B276" i="3"/>
  <c r="E275" i="3"/>
  <c r="B275" i="3"/>
  <c r="E274" i="3"/>
  <c r="B274" i="3"/>
  <c r="E273" i="3"/>
  <c r="B273" i="3"/>
  <c r="E272" i="3"/>
  <c r="B272" i="3"/>
  <c r="E271" i="3"/>
  <c r="B271" i="3"/>
  <c r="E270" i="3"/>
  <c r="B270" i="3"/>
  <c r="E269" i="3"/>
  <c r="B269" i="3"/>
  <c r="E268" i="3"/>
  <c r="B268" i="3"/>
  <c r="E267" i="3"/>
  <c r="B267" i="3"/>
  <c r="E266" i="3"/>
  <c r="B266" i="3"/>
  <c r="E265" i="3"/>
  <c r="B265" i="3"/>
  <c r="E264" i="3"/>
  <c r="B264" i="3"/>
  <c r="E263" i="3"/>
  <c r="B263" i="3"/>
  <c r="E262" i="3"/>
  <c r="B262" i="3"/>
  <c r="E261" i="3"/>
  <c r="B261" i="3"/>
  <c r="E260" i="3"/>
  <c r="B260" i="3"/>
  <c r="E259" i="3"/>
  <c r="B259" i="3"/>
  <c r="E258" i="3"/>
  <c r="B258" i="3"/>
  <c r="E257" i="3"/>
  <c r="B257" i="3"/>
  <c r="E256" i="3"/>
  <c r="B256" i="3"/>
  <c r="E255" i="3"/>
  <c r="B255" i="3"/>
  <c r="E254" i="3"/>
  <c r="B254" i="3"/>
  <c r="E253" i="3"/>
  <c r="B253" i="3"/>
  <c r="E252" i="3"/>
  <c r="B252" i="3"/>
  <c r="E251" i="3"/>
  <c r="B251" i="3"/>
  <c r="E250" i="3"/>
  <c r="B250" i="3"/>
  <c r="E249" i="3"/>
  <c r="B249" i="3"/>
  <c r="E248" i="3"/>
  <c r="B248" i="3"/>
  <c r="E247" i="3"/>
  <c r="B247" i="3"/>
  <c r="E246" i="3"/>
  <c r="B246" i="3"/>
  <c r="E245" i="3"/>
  <c r="B245" i="3"/>
  <c r="E244" i="3"/>
  <c r="B244" i="3"/>
  <c r="E243" i="3"/>
  <c r="B243" i="3"/>
  <c r="E242" i="3"/>
  <c r="B242" i="3"/>
  <c r="E241" i="3"/>
  <c r="B241" i="3"/>
  <c r="E240" i="3"/>
  <c r="B240" i="3"/>
  <c r="E239" i="3"/>
  <c r="B239" i="3"/>
  <c r="E238" i="3"/>
  <c r="B238" i="3"/>
  <c r="E237" i="3"/>
  <c r="B237" i="3"/>
  <c r="E236" i="3"/>
  <c r="B236" i="3"/>
  <c r="E235" i="3"/>
  <c r="B235" i="3"/>
  <c r="E234" i="3"/>
  <c r="B234" i="3"/>
  <c r="E233" i="3"/>
  <c r="B233" i="3"/>
  <c r="E232" i="3"/>
  <c r="B232" i="3"/>
  <c r="E231" i="3"/>
  <c r="B231" i="3"/>
  <c r="E230" i="3"/>
  <c r="B230" i="3"/>
  <c r="E229" i="3"/>
  <c r="B229" i="3"/>
  <c r="E228" i="3"/>
  <c r="B228" i="3"/>
  <c r="E227" i="3"/>
  <c r="B227" i="3"/>
  <c r="E226" i="3"/>
  <c r="B226" i="3"/>
  <c r="E225" i="3"/>
  <c r="B225" i="3"/>
  <c r="E224" i="3"/>
  <c r="B224" i="3"/>
  <c r="E223" i="3"/>
  <c r="B223" i="3"/>
  <c r="E222" i="3"/>
  <c r="B222" i="3"/>
  <c r="E221" i="3"/>
  <c r="B221" i="3"/>
  <c r="E220" i="3"/>
  <c r="B220" i="3"/>
  <c r="E219" i="3"/>
  <c r="B219" i="3"/>
  <c r="E218" i="3"/>
  <c r="B218" i="3"/>
  <c r="E217" i="3"/>
  <c r="B217" i="3"/>
  <c r="E216" i="3"/>
  <c r="B216" i="3"/>
  <c r="E215" i="3"/>
  <c r="B215" i="3"/>
  <c r="E214" i="3"/>
  <c r="B214" i="3"/>
  <c r="E213" i="3"/>
  <c r="B213" i="3"/>
  <c r="E212" i="3"/>
  <c r="B212" i="3"/>
  <c r="E211" i="3"/>
  <c r="B211" i="3"/>
  <c r="E210" i="3"/>
  <c r="B210" i="3"/>
  <c r="E209" i="3"/>
  <c r="B209" i="3"/>
  <c r="E208" i="3"/>
  <c r="B208" i="3"/>
  <c r="E207" i="3"/>
  <c r="B207" i="3"/>
  <c r="E206" i="3"/>
  <c r="B206" i="3"/>
  <c r="E205" i="3"/>
  <c r="B205" i="3"/>
  <c r="E204" i="3"/>
  <c r="B204" i="3"/>
  <c r="E203" i="3"/>
  <c r="B203" i="3"/>
  <c r="E202" i="3"/>
  <c r="B202" i="3"/>
  <c r="E201" i="3"/>
  <c r="B201" i="3"/>
  <c r="E200" i="3"/>
  <c r="B200" i="3"/>
  <c r="E199" i="3"/>
  <c r="B199" i="3"/>
  <c r="E198" i="3"/>
  <c r="B198" i="3"/>
  <c r="E197" i="3"/>
  <c r="B197" i="3"/>
  <c r="E196" i="3"/>
  <c r="B196" i="3"/>
  <c r="E195" i="3"/>
  <c r="B195" i="3"/>
  <c r="E194" i="3"/>
  <c r="B194" i="3"/>
  <c r="E193" i="3"/>
  <c r="B193" i="3"/>
  <c r="E192" i="3"/>
  <c r="B192" i="3"/>
  <c r="E191" i="3"/>
  <c r="B191" i="3"/>
  <c r="E190" i="3"/>
  <c r="B190" i="3"/>
  <c r="E189" i="3"/>
  <c r="B189" i="3"/>
  <c r="E188" i="3"/>
  <c r="B188" i="3"/>
  <c r="E187" i="3"/>
  <c r="B187" i="3"/>
  <c r="E186" i="3"/>
  <c r="B186" i="3"/>
  <c r="E185" i="3"/>
  <c r="B185" i="3"/>
  <c r="E184" i="3"/>
  <c r="B184" i="3"/>
  <c r="E183" i="3"/>
  <c r="B183" i="3"/>
  <c r="E182" i="3"/>
  <c r="B182" i="3"/>
  <c r="E181" i="3"/>
  <c r="B181" i="3"/>
  <c r="E180" i="3"/>
  <c r="B180" i="3"/>
  <c r="E179" i="3"/>
  <c r="B179" i="3"/>
  <c r="E178" i="3"/>
  <c r="B178" i="3"/>
  <c r="E177" i="3"/>
  <c r="B177" i="3"/>
  <c r="E176" i="3"/>
  <c r="B176" i="3"/>
  <c r="E175" i="3"/>
  <c r="B175" i="3"/>
  <c r="E174" i="3"/>
  <c r="B174" i="3"/>
  <c r="E173" i="3"/>
  <c r="B173" i="3"/>
  <c r="E172" i="3"/>
  <c r="B172" i="3"/>
  <c r="E171" i="3"/>
  <c r="B171" i="3"/>
  <c r="E170" i="3"/>
  <c r="B170" i="3"/>
  <c r="E169" i="3"/>
  <c r="B169" i="3"/>
  <c r="E168" i="3"/>
  <c r="B168" i="3"/>
  <c r="E167" i="3"/>
  <c r="B167" i="3"/>
  <c r="E166" i="3"/>
  <c r="B166" i="3"/>
  <c r="E165" i="3"/>
  <c r="B165" i="3"/>
  <c r="E164" i="3"/>
  <c r="B164" i="3"/>
  <c r="E163" i="3"/>
  <c r="B163" i="3"/>
  <c r="E162" i="3"/>
  <c r="B162" i="3"/>
  <c r="E161" i="3"/>
  <c r="B161" i="3"/>
  <c r="E160" i="3"/>
  <c r="B160" i="3"/>
  <c r="E159" i="3"/>
  <c r="B159" i="3"/>
  <c r="E158" i="3"/>
  <c r="B158" i="3"/>
  <c r="E157" i="3"/>
  <c r="B157" i="3"/>
  <c r="E156" i="3"/>
  <c r="B156" i="3"/>
  <c r="E155" i="3"/>
  <c r="B155" i="3"/>
  <c r="E154" i="3"/>
  <c r="B154" i="3"/>
  <c r="E153" i="3"/>
  <c r="B153" i="3"/>
  <c r="E152" i="3"/>
  <c r="B152" i="3"/>
  <c r="E151" i="3"/>
  <c r="B151" i="3"/>
  <c r="E150" i="3"/>
  <c r="B150" i="3"/>
  <c r="E149" i="3"/>
  <c r="B149" i="3"/>
  <c r="E148" i="3"/>
  <c r="B148" i="3"/>
  <c r="E147" i="3"/>
  <c r="B147" i="3"/>
  <c r="E146" i="3"/>
  <c r="B146" i="3"/>
  <c r="E145" i="3"/>
  <c r="B145" i="3"/>
  <c r="E144" i="3"/>
  <c r="B144" i="3"/>
  <c r="E143" i="3"/>
  <c r="B143" i="3"/>
  <c r="E142" i="3"/>
  <c r="B142" i="3"/>
  <c r="E141" i="3"/>
  <c r="B141" i="3"/>
  <c r="E140" i="3"/>
  <c r="B140" i="3"/>
  <c r="E139" i="3"/>
  <c r="B139" i="3"/>
  <c r="E138" i="3"/>
  <c r="B138" i="3"/>
  <c r="E137" i="3"/>
  <c r="B137" i="3"/>
  <c r="E136" i="3"/>
  <c r="B136" i="3"/>
  <c r="E135" i="3"/>
  <c r="B135" i="3"/>
  <c r="E134" i="3"/>
  <c r="B134" i="3"/>
  <c r="E133" i="3"/>
  <c r="B133" i="3"/>
  <c r="E132" i="3"/>
  <c r="B132" i="3"/>
  <c r="E131" i="3"/>
  <c r="B131" i="3"/>
  <c r="E130" i="3"/>
  <c r="B130" i="3"/>
  <c r="E129" i="3"/>
  <c r="B129" i="3"/>
  <c r="E128" i="3"/>
  <c r="B128" i="3"/>
  <c r="E127" i="3"/>
  <c r="B127" i="3"/>
  <c r="E126" i="3"/>
  <c r="B126" i="3"/>
  <c r="E125" i="3"/>
  <c r="B125" i="3"/>
  <c r="E124" i="3"/>
  <c r="B124" i="3"/>
  <c r="E123" i="3"/>
  <c r="B123" i="3"/>
  <c r="E122" i="3"/>
  <c r="B122" i="3"/>
  <c r="E121" i="3"/>
  <c r="B121" i="3"/>
  <c r="E120" i="3"/>
  <c r="B120" i="3"/>
  <c r="E119" i="3"/>
  <c r="B119" i="3"/>
  <c r="E118" i="3"/>
  <c r="B118" i="3"/>
  <c r="E117" i="3"/>
  <c r="B117" i="3"/>
  <c r="E116" i="3"/>
  <c r="B116" i="3"/>
  <c r="E115" i="3"/>
  <c r="B115" i="3"/>
  <c r="E114" i="3"/>
  <c r="B114" i="3"/>
  <c r="E113" i="3"/>
  <c r="B113" i="3"/>
  <c r="E112" i="3"/>
  <c r="B112" i="3"/>
  <c r="E111" i="3"/>
  <c r="B111" i="3"/>
  <c r="E110" i="3"/>
  <c r="B110" i="3"/>
  <c r="E109" i="3"/>
  <c r="B109" i="3"/>
  <c r="E108" i="3"/>
  <c r="B108" i="3"/>
  <c r="E107" i="3"/>
  <c r="B107" i="3"/>
  <c r="E106" i="3"/>
  <c r="B106" i="3"/>
  <c r="E105" i="3"/>
  <c r="B105" i="3"/>
  <c r="E104" i="3"/>
  <c r="B104" i="3"/>
  <c r="E103" i="3"/>
  <c r="B103" i="3"/>
  <c r="E102" i="3"/>
  <c r="B102" i="3"/>
  <c r="E101" i="3"/>
  <c r="B101" i="3"/>
  <c r="E100" i="3"/>
  <c r="B100" i="3"/>
  <c r="E99" i="3"/>
  <c r="B99" i="3"/>
  <c r="E98" i="3"/>
  <c r="B98" i="3"/>
  <c r="E97" i="3"/>
  <c r="B97" i="3"/>
  <c r="E96" i="3"/>
  <c r="B96" i="3"/>
  <c r="E95" i="3"/>
  <c r="B95" i="3"/>
  <c r="E94" i="3"/>
  <c r="B94" i="3"/>
  <c r="E93" i="3"/>
  <c r="B93" i="3"/>
  <c r="E92" i="3"/>
  <c r="B92" i="3"/>
  <c r="E91" i="3"/>
  <c r="B91" i="3"/>
  <c r="E90" i="3"/>
  <c r="B90" i="3"/>
  <c r="E89" i="3"/>
  <c r="B89" i="3"/>
  <c r="E88" i="3"/>
  <c r="B88" i="3"/>
  <c r="E87" i="3"/>
  <c r="B87" i="3"/>
  <c r="E86" i="3"/>
  <c r="B86" i="3"/>
  <c r="E85" i="3"/>
  <c r="B85" i="3"/>
  <c r="E84" i="3"/>
  <c r="B84" i="3"/>
  <c r="E83" i="3"/>
  <c r="B83" i="3"/>
  <c r="E82" i="3"/>
  <c r="B82" i="3"/>
  <c r="E81" i="3"/>
  <c r="B81" i="3"/>
  <c r="E80" i="3"/>
  <c r="B80" i="3"/>
  <c r="E79" i="3"/>
  <c r="B79" i="3"/>
  <c r="E78" i="3"/>
  <c r="B78" i="3"/>
  <c r="E77" i="3"/>
  <c r="B77" i="3"/>
  <c r="E76" i="3"/>
  <c r="B76" i="3"/>
  <c r="E75" i="3"/>
  <c r="B75" i="3"/>
  <c r="E74" i="3"/>
  <c r="B74" i="3"/>
  <c r="E73" i="3"/>
  <c r="B73" i="3"/>
  <c r="E72" i="3"/>
  <c r="B72" i="3"/>
  <c r="E71" i="3"/>
  <c r="B71" i="3"/>
  <c r="E70" i="3"/>
  <c r="B70" i="3"/>
  <c r="E69" i="3"/>
  <c r="B69" i="3"/>
  <c r="E68" i="3"/>
  <c r="B68" i="3"/>
  <c r="E67" i="3"/>
  <c r="B67" i="3"/>
  <c r="E66" i="3"/>
  <c r="B66" i="3"/>
  <c r="E65" i="3"/>
  <c r="B65" i="3"/>
  <c r="E64" i="3"/>
  <c r="B64" i="3"/>
  <c r="E63" i="3"/>
  <c r="B63" i="3"/>
  <c r="E62" i="3"/>
  <c r="B62" i="3"/>
  <c r="E61" i="3"/>
  <c r="B61" i="3"/>
  <c r="E60" i="3"/>
  <c r="B60" i="3"/>
  <c r="E59" i="3"/>
  <c r="B59" i="3"/>
  <c r="E58" i="3"/>
  <c r="B58" i="3"/>
  <c r="E57" i="3"/>
  <c r="B57" i="3"/>
  <c r="E56" i="3"/>
  <c r="B56" i="3"/>
  <c r="E55" i="3"/>
  <c r="B55" i="3"/>
  <c r="E54" i="3"/>
  <c r="B54" i="3"/>
  <c r="E53" i="3"/>
  <c r="B53" i="3"/>
  <c r="E52" i="3"/>
  <c r="B52" i="3"/>
  <c r="E51" i="3"/>
  <c r="B51" i="3"/>
  <c r="E50" i="3"/>
  <c r="B50" i="3"/>
  <c r="E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B6" i="3"/>
  <c r="B5" i="3"/>
  <c r="E4" i="3"/>
  <c r="B4" i="3"/>
  <c r="C4" i="3" s="1"/>
  <c r="T3" i="3"/>
  <c r="V3" i="3" s="1"/>
  <c r="E3" i="3"/>
  <c r="F3" i="3" s="1"/>
  <c r="C57" i="2"/>
  <c r="F57" i="2"/>
  <c r="J57" i="2"/>
  <c r="K57" i="2"/>
  <c r="L57" i="2" s="1"/>
  <c r="C58" i="2"/>
  <c r="F58" i="2"/>
  <c r="J58" i="2"/>
  <c r="K58" i="2"/>
  <c r="L58" i="2" s="1"/>
  <c r="C59" i="2"/>
  <c r="F59" i="2"/>
  <c r="J59" i="2"/>
  <c r="K59" i="2"/>
  <c r="L59" i="2" s="1"/>
  <c r="C60" i="2"/>
  <c r="F60" i="2"/>
  <c r="J60" i="2"/>
  <c r="K60" i="2"/>
  <c r="O60" i="2" s="1"/>
  <c r="C61" i="2"/>
  <c r="F61" i="2"/>
  <c r="J61" i="2"/>
  <c r="K61" i="2"/>
  <c r="L61" i="2" s="1"/>
  <c r="C62" i="2"/>
  <c r="F62" i="2"/>
  <c r="J62" i="2"/>
  <c r="K62" i="2"/>
  <c r="Q62" i="2" s="1"/>
  <c r="C63" i="2"/>
  <c r="F63" i="2"/>
  <c r="J63" i="2"/>
  <c r="K63" i="2"/>
  <c r="P63" i="2" s="1"/>
  <c r="C64" i="2"/>
  <c r="F64" i="2"/>
  <c r="J64" i="2"/>
  <c r="K64" i="2"/>
  <c r="L64" i="2" s="1"/>
  <c r="C65" i="2"/>
  <c r="F65" i="2"/>
  <c r="J65" i="2"/>
  <c r="K65" i="2"/>
  <c r="M65" i="2" s="1"/>
  <c r="C66" i="2"/>
  <c r="F66" i="2"/>
  <c r="J66" i="2"/>
  <c r="K66" i="2"/>
  <c r="M66" i="2" s="1"/>
  <c r="C67" i="2"/>
  <c r="F67" i="2"/>
  <c r="J67" i="2"/>
  <c r="K67" i="2"/>
  <c r="C68" i="2"/>
  <c r="F68" i="2"/>
  <c r="J68" i="2"/>
  <c r="K68" i="2"/>
  <c r="L68" i="2" s="1"/>
  <c r="C69" i="2"/>
  <c r="F69" i="2"/>
  <c r="J69" i="2"/>
  <c r="K69" i="2"/>
  <c r="L69" i="2" s="1"/>
  <c r="C70" i="2"/>
  <c r="F70" i="2"/>
  <c r="J70" i="2"/>
  <c r="K70" i="2"/>
  <c r="M70" i="2" s="1"/>
  <c r="C71" i="2"/>
  <c r="F71" i="2"/>
  <c r="J71" i="2"/>
  <c r="K71" i="2"/>
  <c r="L71" i="2" s="1"/>
  <c r="C72" i="2"/>
  <c r="F72" i="2"/>
  <c r="J72" i="2"/>
  <c r="K72" i="2"/>
  <c r="L72" i="2" s="1"/>
  <c r="C73" i="2"/>
  <c r="F73" i="2"/>
  <c r="J73" i="2"/>
  <c r="K73" i="2"/>
  <c r="M73" i="2" s="1"/>
  <c r="C74" i="2"/>
  <c r="F74" i="2"/>
  <c r="J74" i="2"/>
  <c r="K74" i="2"/>
  <c r="L74" i="2" s="1"/>
  <c r="C75" i="2"/>
  <c r="F75" i="2"/>
  <c r="J75" i="2"/>
  <c r="K75" i="2"/>
  <c r="L75" i="2" s="1"/>
  <c r="C76" i="2"/>
  <c r="F76" i="2"/>
  <c r="J76" i="2"/>
  <c r="K76" i="2"/>
  <c r="P76" i="2" s="1"/>
  <c r="C77" i="2"/>
  <c r="F77" i="2"/>
  <c r="J77" i="2"/>
  <c r="K77" i="2"/>
  <c r="L77" i="2" s="1"/>
  <c r="C78" i="2"/>
  <c r="F78" i="2"/>
  <c r="J78" i="2"/>
  <c r="K78" i="2"/>
  <c r="Q78" i="2" s="1"/>
  <c r="C79" i="2"/>
  <c r="F79" i="2"/>
  <c r="J79" i="2"/>
  <c r="K79" i="2"/>
  <c r="P79" i="2" s="1"/>
  <c r="C80" i="2"/>
  <c r="F80" i="2"/>
  <c r="J80" i="2"/>
  <c r="K80" i="2"/>
  <c r="L80" i="2" s="1"/>
  <c r="C81" i="2"/>
  <c r="F81" i="2"/>
  <c r="J81" i="2"/>
  <c r="K81" i="2"/>
  <c r="M81" i="2" s="1"/>
  <c r="C82" i="2"/>
  <c r="F82" i="2"/>
  <c r="J82" i="2"/>
  <c r="K82" i="2"/>
  <c r="M82" i="2" s="1"/>
  <c r="C83" i="2"/>
  <c r="F83" i="2"/>
  <c r="J83" i="2"/>
  <c r="K83" i="2"/>
  <c r="C84" i="2"/>
  <c r="F84" i="2"/>
  <c r="J84" i="2"/>
  <c r="K84" i="2"/>
  <c r="L84" i="2" s="1"/>
  <c r="C85" i="2"/>
  <c r="F85" i="2"/>
  <c r="J85" i="2"/>
  <c r="K85" i="2"/>
  <c r="L85" i="2" s="1"/>
  <c r="C86" i="2"/>
  <c r="F86" i="2"/>
  <c r="J86" i="2"/>
  <c r="K86" i="2"/>
  <c r="M86" i="2" s="1"/>
  <c r="C87" i="2"/>
  <c r="F87" i="2"/>
  <c r="J87" i="2"/>
  <c r="K87" i="2"/>
  <c r="L87" i="2" s="1"/>
  <c r="C88" i="2"/>
  <c r="F88" i="2"/>
  <c r="J88" i="2"/>
  <c r="K88" i="2"/>
  <c r="P88" i="2" s="1"/>
  <c r="C89" i="2"/>
  <c r="F89" i="2"/>
  <c r="J89" i="2"/>
  <c r="K89" i="2"/>
  <c r="L89" i="2" s="1"/>
  <c r="C90" i="2"/>
  <c r="F90" i="2"/>
  <c r="J90" i="2"/>
  <c r="K90" i="2"/>
  <c r="L90" i="2" s="1"/>
  <c r="C91" i="2"/>
  <c r="F91" i="2"/>
  <c r="J91" i="2"/>
  <c r="K91" i="2"/>
  <c r="Q91" i="2" s="1"/>
  <c r="C92" i="2"/>
  <c r="F92" i="2"/>
  <c r="J92" i="2"/>
  <c r="K92" i="2"/>
  <c r="L92" i="2" s="1"/>
  <c r="C93" i="2"/>
  <c r="F93" i="2"/>
  <c r="J93" i="2"/>
  <c r="K93" i="2"/>
  <c r="L93" i="2" s="1"/>
  <c r="C94" i="2"/>
  <c r="F94" i="2"/>
  <c r="J94" i="2"/>
  <c r="K94" i="2"/>
  <c r="Q94" i="2" s="1"/>
  <c r="C95" i="2"/>
  <c r="F95" i="2"/>
  <c r="J95" i="2"/>
  <c r="K95" i="2"/>
  <c r="P95" i="2" s="1"/>
  <c r="C96" i="2"/>
  <c r="F96" i="2"/>
  <c r="J96" i="2"/>
  <c r="K96" i="2"/>
  <c r="L96" i="2" s="1"/>
  <c r="C97" i="2"/>
  <c r="F97" i="2"/>
  <c r="J97" i="2"/>
  <c r="K97" i="2"/>
  <c r="M97" i="2" s="1"/>
  <c r="C98" i="2"/>
  <c r="F98" i="2"/>
  <c r="J98" i="2"/>
  <c r="K98" i="2"/>
  <c r="M98" i="2" s="1"/>
  <c r="C99" i="2"/>
  <c r="F99" i="2"/>
  <c r="J99" i="2"/>
  <c r="K99" i="2"/>
  <c r="C100" i="2"/>
  <c r="F100" i="2"/>
  <c r="J100" i="2"/>
  <c r="K100" i="2"/>
  <c r="L100" i="2" s="1"/>
  <c r="C101" i="2"/>
  <c r="F101" i="2"/>
  <c r="J101" i="2"/>
  <c r="K101" i="2"/>
  <c r="L101" i="2" s="1"/>
  <c r="C102" i="2"/>
  <c r="F102" i="2"/>
  <c r="J102" i="2"/>
  <c r="K102" i="2"/>
  <c r="M102" i="2" s="1"/>
  <c r="C103" i="2"/>
  <c r="F103" i="2"/>
  <c r="J103" i="2"/>
  <c r="K103" i="2"/>
  <c r="L103" i="2" s="1"/>
  <c r="C104" i="2"/>
  <c r="F104" i="2"/>
  <c r="J104" i="2"/>
  <c r="K104" i="2"/>
  <c r="L104" i="2" s="1"/>
  <c r="C105" i="2"/>
  <c r="F105" i="2"/>
  <c r="J105" i="2"/>
  <c r="K105" i="2"/>
  <c r="M105" i="2" s="1"/>
  <c r="C106" i="2"/>
  <c r="F106" i="2"/>
  <c r="J106" i="2"/>
  <c r="K106" i="2"/>
  <c r="L106" i="2" s="1"/>
  <c r="C107" i="2"/>
  <c r="F107" i="2"/>
  <c r="J107" i="2"/>
  <c r="K107" i="2"/>
  <c r="L107" i="2" s="1"/>
  <c r="C108" i="2"/>
  <c r="F108" i="2"/>
  <c r="J108" i="2"/>
  <c r="K108" i="2"/>
  <c r="L108" i="2" s="1"/>
  <c r="C109" i="2"/>
  <c r="F109" i="2"/>
  <c r="J109" i="2"/>
  <c r="K109" i="2"/>
  <c r="L109" i="2" s="1"/>
  <c r="C110" i="2"/>
  <c r="F110" i="2"/>
  <c r="J110" i="2"/>
  <c r="K110" i="2"/>
  <c r="Q110" i="2" s="1"/>
  <c r="C111" i="2"/>
  <c r="F111" i="2"/>
  <c r="J111" i="2"/>
  <c r="K111" i="2"/>
  <c r="P111" i="2" s="1"/>
  <c r="C112" i="2"/>
  <c r="F112" i="2"/>
  <c r="J112" i="2"/>
  <c r="K112" i="2"/>
  <c r="L112" i="2" s="1"/>
  <c r="C113" i="2"/>
  <c r="F113" i="2"/>
  <c r="J113" i="2"/>
  <c r="K113" i="2"/>
  <c r="M113" i="2" s="1"/>
  <c r="C114" i="2"/>
  <c r="F114" i="2"/>
  <c r="J114" i="2"/>
  <c r="K114" i="2"/>
  <c r="M114" i="2" s="1"/>
  <c r="C115" i="2"/>
  <c r="F115" i="2"/>
  <c r="J115" i="2"/>
  <c r="K115" i="2"/>
  <c r="C116" i="2"/>
  <c r="F116" i="2"/>
  <c r="J116" i="2"/>
  <c r="K116" i="2"/>
  <c r="L116" i="2" s="1"/>
  <c r="C117" i="2"/>
  <c r="F117" i="2"/>
  <c r="J117" i="2"/>
  <c r="K117" i="2"/>
  <c r="L117" i="2" s="1"/>
  <c r="C118" i="2"/>
  <c r="F118" i="2"/>
  <c r="J118" i="2"/>
  <c r="K118" i="2"/>
  <c r="M118" i="2" s="1"/>
  <c r="C119" i="2"/>
  <c r="F119" i="2"/>
  <c r="J119" i="2"/>
  <c r="K119" i="2"/>
  <c r="L119" i="2" s="1"/>
  <c r="C120" i="2"/>
  <c r="F120" i="2"/>
  <c r="J120" i="2"/>
  <c r="K120" i="2"/>
  <c r="L120" i="2" s="1"/>
  <c r="C121" i="2"/>
  <c r="F121" i="2"/>
  <c r="J121" i="2"/>
  <c r="K121" i="2"/>
  <c r="Q121" i="2" s="1"/>
  <c r="C122" i="2"/>
  <c r="F122" i="2"/>
  <c r="J122" i="2"/>
  <c r="K122" i="2"/>
  <c r="L122" i="2" s="1"/>
  <c r="C123" i="2"/>
  <c r="F123" i="2"/>
  <c r="J123" i="2"/>
  <c r="K123" i="2"/>
  <c r="O123" i="2" s="1"/>
  <c r="C124" i="2"/>
  <c r="F124" i="2"/>
  <c r="J124" i="2"/>
  <c r="K124" i="2"/>
  <c r="L124" i="2" s="1"/>
  <c r="C125" i="2"/>
  <c r="F125" i="2"/>
  <c r="J125" i="2"/>
  <c r="K125" i="2"/>
  <c r="L125" i="2" s="1"/>
  <c r="C126" i="2"/>
  <c r="F126" i="2"/>
  <c r="J126" i="2"/>
  <c r="K126" i="2"/>
  <c r="Q126" i="2" s="1"/>
  <c r="C127" i="2"/>
  <c r="F127" i="2"/>
  <c r="J127" i="2"/>
  <c r="K127" i="2"/>
  <c r="P127" i="2" s="1"/>
  <c r="C128" i="2"/>
  <c r="F128" i="2"/>
  <c r="J128" i="2"/>
  <c r="K128" i="2"/>
  <c r="L128" i="2" s="1"/>
  <c r="C129" i="2"/>
  <c r="F129" i="2"/>
  <c r="J129" i="2"/>
  <c r="K129" i="2"/>
  <c r="M129" i="2" s="1"/>
  <c r="C130" i="2"/>
  <c r="F130" i="2"/>
  <c r="J130" i="2"/>
  <c r="K130" i="2"/>
  <c r="L130" i="2" s="1"/>
  <c r="C131" i="2"/>
  <c r="F131" i="2"/>
  <c r="J131" i="2"/>
  <c r="K131" i="2"/>
  <c r="C132" i="2"/>
  <c r="F132" i="2"/>
  <c r="J132" i="2"/>
  <c r="K132" i="2"/>
  <c r="L132" i="2" s="1"/>
  <c r="C133" i="2"/>
  <c r="F133" i="2"/>
  <c r="J133" i="2"/>
  <c r="K133" i="2"/>
  <c r="L133" i="2" s="1"/>
  <c r="C134" i="2"/>
  <c r="F134" i="2"/>
  <c r="J134" i="2"/>
  <c r="K134" i="2"/>
  <c r="M134" i="2" s="1"/>
  <c r="C135" i="2"/>
  <c r="F135" i="2"/>
  <c r="J135" i="2"/>
  <c r="K135" i="2"/>
  <c r="L135" i="2" s="1"/>
  <c r="C136" i="2"/>
  <c r="F136" i="2"/>
  <c r="J136" i="2"/>
  <c r="K136" i="2"/>
  <c r="L136" i="2" s="1"/>
  <c r="C137" i="2"/>
  <c r="F137" i="2"/>
  <c r="J137" i="2"/>
  <c r="K137" i="2"/>
  <c r="L137" i="2" s="1"/>
  <c r="C138" i="2"/>
  <c r="F138" i="2"/>
  <c r="J138" i="2"/>
  <c r="K138" i="2"/>
  <c r="L138" i="2" s="1"/>
  <c r="C139" i="2"/>
  <c r="F139" i="2"/>
  <c r="J139" i="2"/>
  <c r="K139" i="2"/>
  <c r="L139" i="2" s="1"/>
  <c r="C140" i="2"/>
  <c r="F140" i="2"/>
  <c r="J140" i="2"/>
  <c r="K140" i="2"/>
  <c r="P140" i="2" s="1"/>
  <c r="C141" i="2"/>
  <c r="F141" i="2"/>
  <c r="J141" i="2"/>
  <c r="K141" i="2"/>
  <c r="L141" i="2" s="1"/>
  <c r="C142" i="2"/>
  <c r="F142" i="2"/>
  <c r="J142" i="2"/>
  <c r="K142" i="2"/>
  <c r="Q142" i="2" s="1"/>
  <c r="C143" i="2"/>
  <c r="F143" i="2"/>
  <c r="J143" i="2"/>
  <c r="K143" i="2"/>
  <c r="M143" i="2" s="1"/>
  <c r="C144" i="2"/>
  <c r="F144" i="2"/>
  <c r="J144" i="2"/>
  <c r="K144" i="2"/>
  <c r="L144" i="2" s="1"/>
  <c r="C145" i="2"/>
  <c r="F145" i="2"/>
  <c r="J145" i="2"/>
  <c r="K145" i="2"/>
  <c r="C146" i="2"/>
  <c r="F146" i="2"/>
  <c r="J146" i="2"/>
  <c r="K146" i="2"/>
  <c r="L146" i="2" s="1"/>
  <c r="C147" i="2"/>
  <c r="F147" i="2"/>
  <c r="J147" i="2"/>
  <c r="K147" i="2"/>
  <c r="C148" i="2"/>
  <c r="F148" i="2"/>
  <c r="J148" i="2"/>
  <c r="K148" i="2"/>
  <c r="L148" i="2" s="1"/>
  <c r="C149" i="2"/>
  <c r="F149" i="2"/>
  <c r="J149" i="2"/>
  <c r="K149" i="2"/>
  <c r="L149" i="2" s="1"/>
  <c r="C150" i="2"/>
  <c r="F150" i="2"/>
  <c r="J150" i="2"/>
  <c r="K150" i="2"/>
  <c r="M150" i="2" s="1"/>
  <c r="C151" i="2"/>
  <c r="F151" i="2"/>
  <c r="J151" i="2"/>
  <c r="K151" i="2"/>
  <c r="L151" i="2" s="1"/>
  <c r="C152" i="2"/>
  <c r="F152" i="2"/>
  <c r="J152" i="2"/>
  <c r="K152" i="2"/>
  <c r="L152" i="2" s="1"/>
  <c r="C153" i="2"/>
  <c r="F153" i="2"/>
  <c r="J153" i="2"/>
  <c r="K153" i="2"/>
  <c r="M153" i="2" s="1"/>
  <c r="C154" i="2"/>
  <c r="F154" i="2"/>
  <c r="J154" i="2"/>
  <c r="K154" i="2"/>
  <c r="L154" i="2" s="1"/>
  <c r="C155" i="2"/>
  <c r="F155" i="2"/>
  <c r="J155" i="2"/>
  <c r="K155" i="2"/>
  <c r="L155" i="2" s="1"/>
  <c r="C156" i="2"/>
  <c r="F156" i="2"/>
  <c r="J156" i="2"/>
  <c r="K156" i="2"/>
  <c r="L156" i="2" s="1"/>
  <c r="C157" i="2"/>
  <c r="F157" i="2"/>
  <c r="J157" i="2"/>
  <c r="K157" i="2"/>
  <c r="C158" i="2"/>
  <c r="F158" i="2"/>
  <c r="J158" i="2"/>
  <c r="K158" i="2"/>
  <c r="Q158" i="2" s="1"/>
  <c r="C159" i="2"/>
  <c r="F159" i="2"/>
  <c r="J159" i="2"/>
  <c r="K159" i="2"/>
  <c r="O159" i="2" s="1"/>
  <c r="C160" i="2"/>
  <c r="F160" i="2"/>
  <c r="J160" i="2"/>
  <c r="K160" i="2"/>
  <c r="Q160" i="2" s="1"/>
  <c r="C161" i="2"/>
  <c r="F161" i="2"/>
  <c r="J161" i="2"/>
  <c r="K161" i="2"/>
  <c r="L161" i="2" s="1"/>
  <c r="C162" i="2"/>
  <c r="F162" i="2"/>
  <c r="J162" i="2"/>
  <c r="K162" i="2"/>
  <c r="M162" i="2" s="1"/>
  <c r="C163" i="2"/>
  <c r="F163" i="2"/>
  <c r="J163" i="2"/>
  <c r="K163" i="2"/>
  <c r="L163" i="2" s="1"/>
  <c r="C164" i="2"/>
  <c r="F164" i="2"/>
  <c r="J164" i="2"/>
  <c r="K164" i="2"/>
  <c r="Q164" i="2" s="1"/>
  <c r="C165" i="2"/>
  <c r="F165" i="2"/>
  <c r="J165" i="2"/>
  <c r="K165" i="2"/>
  <c r="L165" i="2" s="1"/>
  <c r="C166" i="2"/>
  <c r="F166" i="2"/>
  <c r="J166" i="2"/>
  <c r="K166" i="2"/>
  <c r="L166" i="2" s="1"/>
  <c r="C167" i="2"/>
  <c r="F167" i="2"/>
  <c r="J167" i="2"/>
  <c r="K167" i="2"/>
  <c r="Q167" i="2" s="1"/>
  <c r="C168" i="2"/>
  <c r="F168" i="2"/>
  <c r="J168" i="2"/>
  <c r="K168" i="2"/>
  <c r="L168" i="2" s="1"/>
  <c r="C169" i="2"/>
  <c r="F169" i="2"/>
  <c r="J169" i="2"/>
  <c r="K169" i="2"/>
  <c r="Q169" i="2" s="1"/>
  <c r="C170" i="2"/>
  <c r="F170" i="2"/>
  <c r="J170" i="2"/>
  <c r="K170" i="2"/>
  <c r="P170" i="2" s="1"/>
  <c r="C171" i="2"/>
  <c r="F171" i="2"/>
  <c r="J171" i="2"/>
  <c r="K171" i="2"/>
  <c r="O171" i="2" s="1"/>
  <c r="C172" i="2"/>
  <c r="F172" i="2"/>
  <c r="J172" i="2"/>
  <c r="K172" i="2"/>
  <c r="L172" i="2" s="1"/>
  <c r="C173" i="2"/>
  <c r="F173" i="2"/>
  <c r="J173" i="2"/>
  <c r="K173" i="2"/>
  <c r="L173" i="2" s="1"/>
  <c r="C174" i="2"/>
  <c r="F174" i="2"/>
  <c r="J174" i="2"/>
  <c r="K174" i="2"/>
  <c r="C175" i="2"/>
  <c r="F175" i="2"/>
  <c r="J175" i="2"/>
  <c r="K175" i="2"/>
  <c r="O175" i="2" s="1"/>
  <c r="C176" i="2"/>
  <c r="F176" i="2"/>
  <c r="J176" i="2"/>
  <c r="K176" i="2"/>
  <c r="O176" i="2" s="1"/>
  <c r="C177" i="2"/>
  <c r="F177" i="2"/>
  <c r="J177" i="2"/>
  <c r="K177" i="2"/>
  <c r="M177" i="2" s="1"/>
  <c r="C178" i="2"/>
  <c r="F178" i="2"/>
  <c r="J178" i="2"/>
  <c r="K178" i="2"/>
  <c r="M178" i="2" s="1"/>
  <c r="C179" i="2"/>
  <c r="F179" i="2"/>
  <c r="J179" i="2"/>
  <c r="K179" i="2"/>
  <c r="L179" i="2" s="1"/>
  <c r="C180" i="2"/>
  <c r="F180" i="2"/>
  <c r="J180" i="2"/>
  <c r="K180" i="2"/>
  <c r="Q180" i="2" s="1"/>
  <c r="C181" i="2"/>
  <c r="F181" i="2"/>
  <c r="J181" i="2"/>
  <c r="K181" i="2"/>
  <c r="L181" i="2" s="1"/>
  <c r="C182" i="2"/>
  <c r="F182" i="2"/>
  <c r="J182" i="2"/>
  <c r="K182" i="2"/>
  <c r="L182" i="2" s="1"/>
  <c r="C183" i="2"/>
  <c r="F183" i="2"/>
  <c r="J183" i="2"/>
  <c r="K183" i="2"/>
  <c r="L183" i="2" s="1"/>
  <c r="C184" i="2"/>
  <c r="F184" i="2"/>
  <c r="J184" i="2"/>
  <c r="K184" i="2"/>
  <c r="L184" i="2" s="1"/>
  <c r="C185" i="2"/>
  <c r="F185" i="2"/>
  <c r="J185" i="2"/>
  <c r="K185" i="2"/>
  <c r="Q185" i="2" s="1"/>
  <c r="C186" i="2"/>
  <c r="F186" i="2"/>
  <c r="J186" i="2"/>
  <c r="K186" i="2"/>
  <c r="P186" i="2" s="1"/>
  <c r="C187" i="2"/>
  <c r="F187" i="2"/>
  <c r="J187" i="2"/>
  <c r="K187" i="2"/>
  <c r="O187" i="2" s="1"/>
  <c r="C188" i="2"/>
  <c r="F188" i="2"/>
  <c r="J188" i="2"/>
  <c r="K188" i="2"/>
  <c r="L188" i="2" s="1"/>
  <c r="C189" i="2"/>
  <c r="F189" i="2"/>
  <c r="J189" i="2"/>
  <c r="K189" i="2"/>
  <c r="L189" i="2" s="1"/>
  <c r="C190" i="2"/>
  <c r="F190" i="2"/>
  <c r="J190" i="2"/>
  <c r="K190" i="2"/>
  <c r="C191" i="2"/>
  <c r="F191" i="2"/>
  <c r="J191" i="2"/>
  <c r="K191" i="2"/>
  <c r="L191" i="2" s="1"/>
  <c r="C192" i="2"/>
  <c r="F192" i="2"/>
  <c r="J192" i="2"/>
  <c r="K192" i="2"/>
  <c r="O192" i="2" s="1"/>
  <c r="C193" i="2"/>
  <c r="F193" i="2"/>
  <c r="J193" i="2"/>
  <c r="K193" i="2"/>
  <c r="L193" i="2" s="1"/>
  <c r="C194" i="2"/>
  <c r="F194" i="2"/>
  <c r="J194" i="2"/>
  <c r="K194" i="2"/>
  <c r="M194" i="2" s="1"/>
  <c r="C195" i="2"/>
  <c r="F195" i="2"/>
  <c r="J195" i="2"/>
  <c r="K195" i="2"/>
  <c r="L195" i="2" s="1"/>
  <c r="C196" i="2"/>
  <c r="F196" i="2"/>
  <c r="J196" i="2"/>
  <c r="K196" i="2"/>
  <c r="M196" i="2" s="1"/>
  <c r="C197" i="2"/>
  <c r="F197" i="2"/>
  <c r="J197" i="2"/>
  <c r="K197" i="2"/>
  <c r="M197" i="2" s="1"/>
  <c r="C198" i="2"/>
  <c r="F198" i="2"/>
  <c r="J198" i="2"/>
  <c r="K198" i="2"/>
  <c r="L198" i="2" s="1"/>
  <c r="C199" i="2"/>
  <c r="F199" i="2"/>
  <c r="J199" i="2"/>
  <c r="K199" i="2"/>
  <c r="L199" i="2" s="1"/>
  <c r="C200" i="2"/>
  <c r="F200" i="2"/>
  <c r="J200" i="2"/>
  <c r="K200" i="2"/>
  <c r="P200" i="2" s="1"/>
  <c r="C201" i="2"/>
  <c r="F201" i="2"/>
  <c r="J201" i="2"/>
  <c r="K201" i="2"/>
  <c r="Q201" i="2" s="1"/>
  <c r="C202" i="2"/>
  <c r="F202" i="2"/>
  <c r="J202" i="2"/>
  <c r="K202" i="2"/>
  <c r="P202" i="2" s="1"/>
  <c r="C203" i="2"/>
  <c r="F203" i="2"/>
  <c r="J203" i="2"/>
  <c r="K203" i="2"/>
  <c r="L203" i="2" s="1"/>
  <c r="C204" i="2"/>
  <c r="F204" i="2"/>
  <c r="J204" i="2"/>
  <c r="K204" i="2"/>
  <c r="L204" i="2" s="1"/>
  <c r="C205" i="2"/>
  <c r="F205" i="2"/>
  <c r="J205" i="2"/>
  <c r="K205" i="2"/>
  <c r="L205" i="2" s="1"/>
  <c r="C206" i="2"/>
  <c r="F206" i="2"/>
  <c r="J206" i="2"/>
  <c r="K206" i="2"/>
  <c r="C207" i="2"/>
  <c r="F207" i="2"/>
  <c r="J207" i="2"/>
  <c r="K207" i="2"/>
  <c r="L207" i="2" s="1"/>
  <c r="C208" i="2"/>
  <c r="F208" i="2"/>
  <c r="J208" i="2"/>
  <c r="K208" i="2"/>
  <c r="O208" i="2" s="1"/>
  <c r="C209" i="2"/>
  <c r="F209" i="2"/>
  <c r="J209" i="2"/>
  <c r="K209" i="2"/>
  <c r="L209" i="2" s="1"/>
  <c r="C210" i="2"/>
  <c r="F210" i="2"/>
  <c r="J210" i="2"/>
  <c r="K210" i="2"/>
  <c r="M210" i="2" s="1"/>
  <c r="C211" i="2"/>
  <c r="F211" i="2"/>
  <c r="J211" i="2"/>
  <c r="K211" i="2"/>
  <c r="L211" i="2" s="1"/>
  <c r="C212" i="2"/>
  <c r="F212" i="2"/>
  <c r="J212" i="2"/>
  <c r="K212" i="2"/>
  <c r="P212" i="2" s="1"/>
  <c r="C213" i="2"/>
  <c r="F213" i="2"/>
  <c r="J213" i="2"/>
  <c r="K213" i="2"/>
  <c r="L213" i="2" s="1"/>
  <c r="C214" i="2"/>
  <c r="F214" i="2"/>
  <c r="J214" i="2"/>
  <c r="K214" i="2"/>
  <c r="L214" i="2" s="1"/>
  <c r="C215" i="2"/>
  <c r="F215" i="2"/>
  <c r="J215" i="2"/>
  <c r="K215" i="2"/>
  <c r="O215" i="2" s="1"/>
  <c r="C216" i="2"/>
  <c r="F216" i="2"/>
  <c r="J216" i="2"/>
  <c r="K216" i="2"/>
  <c r="M216" i="2" s="1"/>
  <c r="C217" i="2"/>
  <c r="F217" i="2"/>
  <c r="J217" i="2"/>
  <c r="K217" i="2"/>
  <c r="Q217" i="2" s="1"/>
  <c r="C218" i="2"/>
  <c r="F218" i="2"/>
  <c r="J218" i="2"/>
  <c r="K218" i="2"/>
  <c r="M218" i="2" s="1"/>
  <c r="C219" i="2"/>
  <c r="F219" i="2"/>
  <c r="J219" i="2"/>
  <c r="K219" i="2"/>
  <c r="L219" i="2" s="1"/>
  <c r="C220" i="2"/>
  <c r="F220" i="2"/>
  <c r="J220" i="2"/>
  <c r="K220" i="2"/>
  <c r="L220" i="2" s="1"/>
  <c r="C221" i="2"/>
  <c r="F221" i="2"/>
  <c r="J221" i="2"/>
  <c r="K221" i="2"/>
  <c r="L221" i="2" s="1"/>
  <c r="C222" i="2"/>
  <c r="F222" i="2"/>
  <c r="J222" i="2"/>
  <c r="K222" i="2"/>
  <c r="C223" i="2"/>
  <c r="F223" i="2"/>
  <c r="J223" i="2"/>
  <c r="K223" i="2"/>
  <c r="L223" i="2" s="1"/>
  <c r="C224" i="2"/>
  <c r="F224" i="2"/>
  <c r="J224" i="2"/>
  <c r="K224" i="2"/>
  <c r="O224" i="2" s="1"/>
  <c r="C225" i="2"/>
  <c r="F225" i="2"/>
  <c r="J225" i="2"/>
  <c r="K225" i="2"/>
  <c r="P225" i="2" s="1"/>
  <c r="C226" i="2"/>
  <c r="F226" i="2"/>
  <c r="J226" i="2"/>
  <c r="K226" i="2"/>
  <c r="M226" i="2" s="1"/>
  <c r="C227" i="2"/>
  <c r="F227" i="2"/>
  <c r="J227" i="2"/>
  <c r="K227" i="2"/>
  <c r="L227" i="2" s="1"/>
  <c r="C228" i="2"/>
  <c r="F228" i="2"/>
  <c r="J228" i="2"/>
  <c r="K228" i="2"/>
  <c r="L228" i="2" s="1"/>
  <c r="C229" i="2"/>
  <c r="F229" i="2"/>
  <c r="J229" i="2"/>
  <c r="K229" i="2"/>
  <c r="M229" i="2" s="1"/>
  <c r="C230" i="2"/>
  <c r="F230" i="2"/>
  <c r="J230" i="2"/>
  <c r="K230" i="2"/>
  <c r="L230" i="2" s="1"/>
  <c r="C231" i="2"/>
  <c r="F231" i="2"/>
  <c r="J231" i="2"/>
  <c r="K231" i="2"/>
  <c r="M231" i="2" s="1"/>
  <c r="C232" i="2"/>
  <c r="F232" i="2"/>
  <c r="J232" i="2"/>
  <c r="K232" i="2"/>
  <c r="M232" i="2" s="1"/>
  <c r="C233" i="2"/>
  <c r="F233" i="2"/>
  <c r="J233" i="2"/>
  <c r="K233" i="2"/>
  <c r="C234" i="2"/>
  <c r="F234" i="2"/>
  <c r="J234" i="2"/>
  <c r="K234" i="2"/>
  <c r="L234" i="2" s="1"/>
  <c r="C235" i="2"/>
  <c r="F235" i="2"/>
  <c r="J235" i="2"/>
  <c r="K235" i="2"/>
  <c r="L235" i="2" s="1"/>
  <c r="C236" i="2"/>
  <c r="F236" i="2"/>
  <c r="J236" i="2"/>
  <c r="K236" i="2"/>
  <c r="O236" i="2" s="1"/>
  <c r="C237" i="2"/>
  <c r="F237" i="2"/>
  <c r="J237" i="2"/>
  <c r="K237" i="2"/>
  <c r="P237" i="2" s="1"/>
  <c r="C238" i="2"/>
  <c r="F238" i="2"/>
  <c r="J238" i="2"/>
  <c r="K238" i="2"/>
  <c r="L238" i="2" s="1"/>
  <c r="C239" i="2"/>
  <c r="F239" i="2"/>
  <c r="J239" i="2"/>
  <c r="K239" i="2"/>
  <c r="O239" i="2" s="1"/>
  <c r="C240" i="2"/>
  <c r="F240" i="2"/>
  <c r="J240" i="2"/>
  <c r="K240" i="2"/>
  <c r="O240" i="2" s="1"/>
  <c r="C241" i="2"/>
  <c r="F241" i="2"/>
  <c r="J241" i="2"/>
  <c r="K241" i="2"/>
  <c r="P241" i="2" s="1"/>
  <c r="C242" i="2"/>
  <c r="F242" i="2"/>
  <c r="J242" i="2"/>
  <c r="K242" i="2"/>
  <c r="M242" i="2" s="1"/>
  <c r="C243" i="2"/>
  <c r="F243" i="2"/>
  <c r="J243" i="2"/>
  <c r="K243" i="2"/>
  <c r="M243" i="2" s="1"/>
  <c r="C244" i="2"/>
  <c r="F244" i="2"/>
  <c r="J244" i="2"/>
  <c r="K244" i="2"/>
  <c r="L244" i="2" s="1"/>
  <c r="C245" i="2"/>
  <c r="F245" i="2"/>
  <c r="J245" i="2"/>
  <c r="K245" i="2"/>
  <c r="L245" i="2" s="1"/>
  <c r="C246" i="2"/>
  <c r="F246" i="2"/>
  <c r="J246" i="2"/>
  <c r="K246" i="2"/>
  <c r="Q246" i="2" s="1"/>
  <c r="C247" i="2"/>
  <c r="F247" i="2"/>
  <c r="J247" i="2"/>
  <c r="K247" i="2"/>
  <c r="P247" i="2" s="1"/>
  <c r="C248" i="2"/>
  <c r="F248" i="2"/>
  <c r="J248" i="2"/>
  <c r="K248" i="2"/>
  <c r="O248" i="2" s="1"/>
  <c r="C249" i="2"/>
  <c r="F249" i="2"/>
  <c r="J249" i="2"/>
  <c r="K249" i="2"/>
  <c r="L249" i="2" s="1"/>
  <c r="C250" i="2"/>
  <c r="F250" i="2"/>
  <c r="J250" i="2"/>
  <c r="K250" i="2"/>
  <c r="C251" i="2"/>
  <c r="F251" i="2"/>
  <c r="J251" i="2"/>
  <c r="K251" i="2"/>
  <c r="C252" i="2"/>
  <c r="F252" i="2"/>
  <c r="J252" i="2"/>
  <c r="K252" i="2"/>
  <c r="M252" i="2" s="1"/>
  <c r="C253" i="2"/>
  <c r="F253" i="2"/>
  <c r="J253" i="2"/>
  <c r="K253" i="2"/>
  <c r="L253" i="2" s="1"/>
  <c r="C254" i="2"/>
  <c r="F254" i="2"/>
  <c r="J254" i="2"/>
  <c r="K254" i="2"/>
  <c r="L254" i="2" s="1"/>
  <c r="C255" i="2"/>
  <c r="F255" i="2"/>
  <c r="J255" i="2"/>
  <c r="K255" i="2"/>
  <c r="L255" i="2" s="1"/>
  <c r="C256" i="2"/>
  <c r="F256" i="2"/>
  <c r="J256" i="2"/>
  <c r="K256" i="2"/>
  <c r="L256" i="2" s="1"/>
  <c r="C257" i="2"/>
  <c r="F257" i="2"/>
  <c r="J257" i="2"/>
  <c r="K257" i="2"/>
  <c r="L257" i="2" s="1"/>
  <c r="C258" i="2"/>
  <c r="F258" i="2"/>
  <c r="J258" i="2"/>
  <c r="K258" i="2"/>
  <c r="M258" i="2" s="1"/>
  <c r="C259" i="2"/>
  <c r="F259" i="2"/>
  <c r="J259" i="2"/>
  <c r="K259" i="2"/>
  <c r="M259" i="2" s="1"/>
  <c r="C260" i="2"/>
  <c r="F260" i="2"/>
  <c r="J260" i="2"/>
  <c r="K260" i="2"/>
  <c r="L260" i="2" s="1"/>
  <c r="C261" i="2"/>
  <c r="F261" i="2"/>
  <c r="J261" i="2"/>
  <c r="K261" i="2"/>
  <c r="L261" i="2" s="1"/>
  <c r="C262" i="2"/>
  <c r="F262" i="2"/>
  <c r="J262" i="2"/>
  <c r="K262" i="2"/>
  <c r="L262" i="2" s="1"/>
  <c r="C263" i="2"/>
  <c r="F263" i="2"/>
  <c r="J263" i="2"/>
  <c r="K263" i="2"/>
  <c r="Q263" i="2" s="1"/>
  <c r="C264" i="2"/>
  <c r="F264" i="2"/>
  <c r="J264" i="2"/>
  <c r="K264" i="2"/>
  <c r="P264" i="2" s="1"/>
  <c r="C265" i="2"/>
  <c r="F265" i="2"/>
  <c r="J265" i="2"/>
  <c r="K265" i="2"/>
  <c r="L265" i="2" s="1"/>
  <c r="C266" i="2"/>
  <c r="F266" i="2"/>
  <c r="J266" i="2"/>
  <c r="K266" i="2"/>
  <c r="L266" i="2" s="1"/>
  <c r="C267" i="2"/>
  <c r="F267" i="2"/>
  <c r="J267" i="2"/>
  <c r="K267" i="2"/>
  <c r="L267" i="2" s="1"/>
  <c r="C268" i="2"/>
  <c r="F268" i="2"/>
  <c r="J268" i="2"/>
  <c r="K268" i="2"/>
  <c r="C269" i="2"/>
  <c r="F269" i="2"/>
  <c r="J269" i="2"/>
  <c r="K269" i="2"/>
  <c r="L269" i="2" s="1"/>
  <c r="C270" i="2"/>
  <c r="F270" i="2"/>
  <c r="J270" i="2"/>
  <c r="K270" i="2"/>
  <c r="L270" i="2" s="1"/>
  <c r="C271" i="2"/>
  <c r="F271" i="2"/>
  <c r="J271" i="2"/>
  <c r="K271" i="2"/>
  <c r="L271" i="2" s="1"/>
  <c r="C272" i="2"/>
  <c r="F272" i="2"/>
  <c r="J272" i="2"/>
  <c r="K272" i="2"/>
  <c r="O272" i="2" s="1"/>
  <c r="C273" i="2"/>
  <c r="F273" i="2"/>
  <c r="J273" i="2"/>
  <c r="K273" i="2"/>
  <c r="L273" i="2" s="1"/>
  <c r="C274" i="2"/>
  <c r="F274" i="2"/>
  <c r="J274" i="2"/>
  <c r="K274" i="2"/>
  <c r="L274" i="2" s="1"/>
  <c r="C275" i="2"/>
  <c r="F275" i="2"/>
  <c r="J275" i="2"/>
  <c r="K275" i="2"/>
  <c r="M275" i="2" s="1"/>
  <c r="C276" i="2"/>
  <c r="F276" i="2"/>
  <c r="J276" i="2"/>
  <c r="K276" i="2"/>
  <c r="C277" i="2"/>
  <c r="F277" i="2"/>
  <c r="J277" i="2"/>
  <c r="K277" i="2"/>
  <c r="Q277" i="2" s="1"/>
  <c r="C278" i="2"/>
  <c r="F278" i="2"/>
  <c r="J278" i="2"/>
  <c r="K278" i="2"/>
  <c r="P278" i="2" s="1"/>
  <c r="C279" i="2"/>
  <c r="F279" i="2"/>
  <c r="J279" i="2"/>
  <c r="K279" i="2"/>
  <c r="Q279" i="2" s="1"/>
  <c r="C280" i="2"/>
  <c r="F280" i="2"/>
  <c r="J280" i="2"/>
  <c r="K280" i="2"/>
  <c r="M280" i="2" s="1"/>
  <c r="C281" i="2"/>
  <c r="F281" i="2"/>
  <c r="J281" i="2"/>
  <c r="K281" i="2"/>
  <c r="M281" i="2" s="1"/>
  <c r="C282" i="2"/>
  <c r="F282" i="2"/>
  <c r="J282" i="2"/>
  <c r="K282" i="2"/>
  <c r="L282" i="2" s="1"/>
  <c r="C283" i="2"/>
  <c r="F283" i="2"/>
  <c r="J283" i="2"/>
  <c r="K283" i="2"/>
  <c r="L283" i="2" s="1"/>
  <c r="C284" i="2"/>
  <c r="F284" i="2"/>
  <c r="J284" i="2"/>
  <c r="K284" i="2"/>
  <c r="C285" i="2"/>
  <c r="F285" i="2"/>
  <c r="J285" i="2"/>
  <c r="K285" i="2"/>
  <c r="L285" i="2" s="1"/>
  <c r="C286" i="2"/>
  <c r="F286" i="2"/>
  <c r="J286" i="2"/>
  <c r="K286" i="2"/>
  <c r="L286" i="2" s="1"/>
  <c r="C287" i="2"/>
  <c r="F287" i="2"/>
  <c r="J287" i="2"/>
  <c r="K287" i="2"/>
  <c r="L287" i="2" s="1"/>
  <c r="C288" i="2"/>
  <c r="F288" i="2"/>
  <c r="J288" i="2"/>
  <c r="K288" i="2"/>
  <c r="M288" i="2" s="1"/>
  <c r="C289" i="2"/>
  <c r="F289" i="2"/>
  <c r="J289" i="2"/>
  <c r="K289" i="2"/>
  <c r="L289" i="2" s="1"/>
  <c r="C290" i="2"/>
  <c r="F290" i="2"/>
  <c r="J290" i="2"/>
  <c r="K290" i="2"/>
  <c r="L290" i="2" s="1"/>
  <c r="C291" i="2"/>
  <c r="F291" i="2"/>
  <c r="J291" i="2"/>
  <c r="K291" i="2"/>
  <c r="M291" i="2" s="1"/>
  <c r="C292" i="2"/>
  <c r="F292" i="2"/>
  <c r="J292" i="2"/>
  <c r="K292" i="2"/>
  <c r="L292" i="2" s="1"/>
  <c r="C293" i="2"/>
  <c r="F293" i="2"/>
  <c r="J293" i="2"/>
  <c r="K293" i="2"/>
  <c r="O293" i="2" s="1"/>
  <c r="C294" i="2"/>
  <c r="F294" i="2"/>
  <c r="J294" i="2"/>
  <c r="K294" i="2"/>
  <c r="L294" i="2" s="1"/>
  <c r="C295" i="2"/>
  <c r="F295" i="2"/>
  <c r="J295" i="2"/>
  <c r="K295" i="2"/>
  <c r="Q295" i="2" s="1"/>
  <c r="C296" i="2"/>
  <c r="F296" i="2"/>
  <c r="J296" i="2"/>
  <c r="K296" i="2"/>
  <c r="M296" i="2" s="1"/>
  <c r="C297" i="2"/>
  <c r="F297" i="2"/>
  <c r="J297" i="2"/>
  <c r="K297" i="2"/>
  <c r="L297" i="2" s="1"/>
  <c r="C298" i="2"/>
  <c r="F298" i="2"/>
  <c r="J298" i="2"/>
  <c r="K298" i="2"/>
  <c r="L298" i="2" s="1"/>
  <c r="C299" i="2"/>
  <c r="F299" i="2"/>
  <c r="J299" i="2"/>
  <c r="K299" i="2"/>
  <c r="L299" i="2" s="1"/>
  <c r="C300" i="2"/>
  <c r="F300" i="2"/>
  <c r="J300" i="2"/>
  <c r="K300" i="2"/>
  <c r="C301" i="2"/>
  <c r="F301" i="2"/>
  <c r="J301" i="2"/>
  <c r="K301" i="2"/>
  <c r="L301" i="2" s="1"/>
  <c r="C302" i="2"/>
  <c r="F302" i="2"/>
  <c r="J302" i="2"/>
  <c r="K302" i="2"/>
  <c r="L302" i="2" s="1"/>
  <c r="C303" i="2"/>
  <c r="F303" i="2"/>
  <c r="J303" i="2"/>
  <c r="K303" i="2"/>
  <c r="L303" i="2" s="1"/>
  <c r="C304" i="2"/>
  <c r="F304" i="2"/>
  <c r="J304" i="2"/>
  <c r="K304" i="2"/>
  <c r="M304" i="2" s="1"/>
  <c r="C305" i="2"/>
  <c r="F305" i="2"/>
  <c r="J305" i="2"/>
  <c r="K305" i="2"/>
  <c r="M305" i="2" s="1"/>
  <c r="C306" i="2"/>
  <c r="F306" i="2"/>
  <c r="J306" i="2"/>
  <c r="K306" i="2"/>
  <c r="L306" i="2" s="1"/>
  <c r="C307" i="2"/>
  <c r="F307" i="2"/>
  <c r="J307" i="2"/>
  <c r="K307" i="2"/>
  <c r="M307" i="2" s="1"/>
  <c r="C308" i="2"/>
  <c r="F308" i="2"/>
  <c r="J308" i="2"/>
  <c r="K308" i="2"/>
  <c r="L308" i="2" s="1"/>
  <c r="C309" i="2"/>
  <c r="F309" i="2"/>
  <c r="J309" i="2"/>
  <c r="K309" i="2"/>
  <c r="M309" i="2" s="1"/>
  <c r="C310" i="2"/>
  <c r="F310" i="2"/>
  <c r="J310" i="2"/>
  <c r="K310" i="2"/>
  <c r="C311" i="2"/>
  <c r="F311" i="2"/>
  <c r="J311" i="2"/>
  <c r="K311" i="2"/>
  <c r="Q311" i="2" s="1"/>
  <c r="C312" i="2"/>
  <c r="F312" i="2"/>
  <c r="J312" i="2"/>
  <c r="K312" i="2"/>
  <c r="Q312" i="2" s="1"/>
  <c r="C313" i="2"/>
  <c r="F313" i="2"/>
  <c r="J313" i="2"/>
  <c r="K313" i="2"/>
  <c r="L313" i="2" s="1"/>
  <c r="C314" i="2"/>
  <c r="F314" i="2"/>
  <c r="J314" i="2"/>
  <c r="K314" i="2"/>
  <c r="M314" i="2" s="1"/>
  <c r="C315" i="2"/>
  <c r="F315" i="2"/>
  <c r="J315" i="2"/>
  <c r="K315" i="2"/>
  <c r="Q315" i="2" s="1"/>
  <c r="C316" i="2"/>
  <c r="F316" i="2"/>
  <c r="J316" i="2"/>
  <c r="K316" i="2"/>
  <c r="Q316" i="2" s="1"/>
  <c r="C317" i="2"/>
  <c r="F317" i="2"/>
  <c r="J317" i="2"/>
  <c r="K317" i="2"/>
  <c r="P317" i="2" s="1"/>
  <c r="C318" i="2"/>
  <c r="F318" i="2"/>
  <c r="J318" i="2"/>
  <c r="K318" i="2"/>
  <c r="O318" i="2" s="1"/>
  <c r="C319" i="2"/>
  <c r="F319" i="2"/>
  <c r="J319" i="2"/>
  <c r="K319" i="2"/>
  <c r="L319" i="2" s="1"/>
  <c r="C320" i="2"/>
  <c r="F320" i="2"/>
  <c r="J320" i="2"/>
  <c r="K320" i="2"/>
  <c r="M320" i="2" s="1"/>
  <c r="C321" i="2"/>
  <c r="F321" i="2"/>
  <c r="J321" i="2"/>
  <c r="K321" i="2"/>
  <c r="C322" i="2"/>
  <c r="F322" i="2"/>
  <c r="J322" i="2"/>
  <c r="K322" i="2"/>
  <c r="L322" i="2" s="1"/>
  <c r="C323" i="2"/>
  <c r="F323" i="2"/>
  <c r="J323" i="2"/>
  <c r="K323" i="2"/>
  <c r="L323" i="2" s="1"/>
  <c r="C324" i="2"/>
  <c r="F324" i="2"/>
  <c r="J324" i="2"/>
  <c r="K324" i="2"/>
  <c r="L324" i="2" s="1"/>
  <c r="C325" i="2"/>
  <c r="F325" i="2"/>
  <c r="J325" i="2"/>
  <c r="K325" i="2"/>
  <c r="O325" i="2" s="1"/>
  <c r="C326" i="2"/>
  <c r="F326" i="2"/>
  <c r="J326" i="2"/>
  <c r="K326" i="2"/>
  <c r="M326" i="2" s="1"/>
  <c r="C327" i="2"/>
  <c r="F327" i="2"/>
  <c r="J327" i="2"/>
  <c r="K327" i="2"/>
  <c r="L327" i="2" s="1"/>
  <c r="C328" i="2"/>
  <c r="F328" i="2"/>
  <c r="J328" i="2"/>
  <c r="K328" i="2"/>
  <c r="L328" i="2" s="1"/>
  <c r="C329" i="2"/>
  <c r="F329" i="2"/>
  <c r="J329" i="2"/>
  <c r="K329" i="2"/>
  <c r="L329" i="2" s="1"/>
  <c r="C330" i="2"/>
  <c r="F330" i="2"/>
  <c r="J330" i="2"/>
  <c r="K330" i="2"/>
  <c r="M330" i="2" s="1"/>
  <c r="C331" i="2"/>
  <c r="F331" i="2"/>
  <c r="J331" i="2"/>
  <c r="K331" i="2"/>
  <c r="P331" i="2" s="1"/>
  <c r="C332" i="2"/>
  <c r="F332" i="2"/>
  <c r="J332" i="2"/>
  <c r="K332" i="2"/>
  <c r="Q332" i="2" s="1"/>
  <c r="C333" i="2"/>
  <c r="F333" i="2"/>
  <c r="J333" i="2"/>
  <c r="K333" i="2"/>
  <c r="P333" i="2" s="1"/>
  <c r="C334" i="2"/>
  <c r="F334" i="2"/>
  <c r="J334" i="2"/>
  <c r="K334" i="2"/>
  <c r="M334" i="2" s="1"/>
  <c r="C335" i="2"/>
  <c r="F335" i="2"/>
  <c r="J335" i="2"/>
  <c r="K335" i="2"/>
  <c r="M335" i="2" s="1"/>
  <c r="C336" i="2"/>
  <c r="F336" i="2"/>
  <c r="J336" i="2"/>
  <c r="K336" i="2"/>
  <c r="L336" i="2" s="1"/>
  <c r="C337" i="2"/>
  <c r="F337" i="2"/>
  <c r="J337" i="2"/>
  <c r="K337" i="2"/>
  <c r="C338" i="2"/>
  <c r="F338" i="2"/>
  <c r="J338" i="2"/>
  <c r="K338" i="2"/>
  <c r="L338" i="2" s="1"/>
  <c r="C339" i="2"/>
  <c r="F339" i="2"/>
  <c r="J339" i="2"/>
  <c r="K339" i="2"/>
  <c r="L339" i="2" s="1"/>
  <c r="C340" i="2"/>
  <c r="F340" i="2"/>
  <c r="J340" i="2"/>
  <c r="K340" i="2"/>
  <c r="L340" i="2" s="1"/>
  <c r="C341" i="2"/>
  <c r="F341" i="2"/>
  <c r="J341" i="2"/>
  <c r="K341" i="2"/>
  <c r="P341" i="2" s="1"/>
  <c r="C342" i="2"/>
  <c r="F342" i="2"/>
  <c r="J342" i="2"/>
  <c r="K342" i="2"/>
  <c r="M342" i="2" s="1"/>
  <c r="C343" i="2"/>
  <c r="F343" i="2"/>
  <c r="J343" i="2"/>
  <c r="K343" i="2"/>
  <c r="L343" i="2" s="1"/>
  <c r="C344" i="2"/>
  <c r="F344" i="2"/>
  <c r="J344" i="2"/>
  <c r="K344" i="2"/>
  <c r="L344" i="2" s="1"/>
  <c r="C345" i="2"/>
  <c r="F345" i="2"/>
  <c r="J345" i="2"/>
  <c r="K345" i="2"/>
  <c r="M345" i="2" s="1"/>
  <c r="C346" i="2"/>
  <c r="F346" i="2"/>
  <c r="J346" i="2"/>
  <c r="K346" i="2"/>
  <c r="M346" i="2" s="1"/>
  <c r="C347" i="2"/>
  <c r="F347" i="2"/>
  <c r="J347" i="2"/>
  <c r="K347" i="2"/>
  <c r="P347" i="2" s="1"/>
  <c r="C348" i="2"/>
  <c r="F348" i="2"/>
  <c r="J348" i="2"/>
  <c r="K348" i="2"/>
  <c r="Q348" i="2" s="1"/>
  <c r="C349" i="2"/>
  <c r="F349" i="2"/>
  <c r="J349" i="2"/>
  <c r="K349" i="2"/>
  <c r="C350" i="2"/>
  <c r="F350" i="2"/>
  <c r="J350" i="2"/>
  <c r="K350" i="2"/>
  <c r="M350" i="2" s="1"/>
  <c r="C351" i="2"/>
  <c r="F351" i="2"/>
  <c r="J351" i="2"/>
  <c r="K351" i="2"/>
  <c r="L351" i="2" s="1"/>
  <c r="C352" i="2"/>
  <c r="F352" i="2"/>
  <c r="J352" i="2"/>
  <c r="K352" i="2"/>
  <c r="L352" i="2" s="1"/>
  <c r="C353" i="2"/>
  <c r="F353" i="2"/>
  <c r="J353" i="2"/>
  <c r="K353" i="2"/>
  <c r="C354" i="2"/>
  <c r="F354" i="2"/>
  <c r="J354" i="2"/>
  <c r="K354" i="2"/>
  <c r="L354" i="2" s="1"/>
  <c r="C355" i="2"/>
  <c r="F355" i="2"/>
  <c r="J355" i="2"/>
  <c r="K355" i="2"/>
  <c r="L355" i="2" s="1"/>
  <c r="C356" i="2"/>
  <c r="F356" i="2"/>
  <c r="J356" i="2"/>
  <c r="K356" i="2"/>
  <c r="L356" i="2" s="1"/>
  <c r="C357" i="2"/>
  <c r="F357" i="2"/>
  <c r="J357" i="2"/>
  <c r="K357" i="2"/>
  <c r="C358" i="2"/>
  <c r="F358" i="2"/>
  <c r="J358" i="2"/>
  <c r="K358" i="2"/>
  <c r="M358" i="2" s="1"/>
  <c r="C359" i="2"/>
  <c r="F359" i="2"/>
  <c r="J359" i="2"/>
  <c r="K359" i="2"/>
  <c r="L359" i="2" s="1"/>
  <c r="C360" i="2"/>
  <c r="F360" i="2"/>
  <c r="J360" i="2"/>
  <c r="K360" i="2"/>
  <c r="L360" i="2" s="1"/>
  <c r="C361" i="2"/>
  <c r="F361" i="2"/>
  <c r="J361" i="2"/>
  <c r="K361" i="2"/>
  <c r="L361" i="2" s="1"/>
  <c r="C362" i="2"/>
  <c r="F362" i="2"/>
  <c r="J362" i="2"/>
  <c r="K362" i="2"/>
  <c r="L362" i="2" s="1"/>
  <c r="C363" i="2"/>
  <c r="F363" i="2"/>
  <c r="J363" i="2"/>
  <c r="K363" i="2"/>
  <c r="L363" i="2" s="1"/>
  <c r="C364" i="2"/>
  <c r="F364" i="2"/>
  <c r="J364" i="2"/>
  <c r="K364" i="2"/>
  <c r="Q364" i="2" s="1"/>
  <c r="C365" i="2"/>
  <c r="F365" i="2"/>
  <c r="J365" i="2"/>
  <c r="K365" i="2"/>
  <c r="L365" i="2" s="1"/>
  <c r="C366" i="2"/>
  <c r="F366" i="2"/>
  <c r="J366" i="2"/>
  <c r="K366" i="2"/>
  <c r="L366" i="2" s="1"/>
  <c r="C367" i="2"/>
  <c r="F367" i="2"/>
  <c r="J367" i="2"/>
  <c r="K367" i="2"/>
  <c r="M367" i="2" s="1"/>
  <c r="C368" i="2"/>
  <c r="F368" i="2"/>
  <c r="J368" i="2"/>
  <c r="K368" i="2"/>
  <c r="L368" i="2" s="1"/>
  <c r="C369" i="2"/>
  <c r="F369" i="2"/>
  <c r="J369" i="2"/>
  <c r="K369" i="2"/>
  <c r="P369" i="2" s="1"/>
  <c r="C370" i="2"/>
  <c r="F370" i="2"/>
  <c r="J370" i="2"/>
  <c r="K370" i="2"/>
  <c r="L370" i="2" s="1"/>
  <c r="C371" i="2"/>
  <c r="F371" i="2"/>
  <c r="J371" i="2"/>
  <c r="K371" i="2"/>
  <c r="L371" i="2" s="1"/>
  <c r="C372" i="2"/>
  <c r="F372" i="2"/>
  <c r="J372" i="2"/>
  <c r="K372" i="2"/>
  <c r="L372" i="2" s="1"/>
  <c r="C373" i="2"/>
  <c r="F373" i="2"/>
  <c r="J373" i="2"/>
  <c r="K373" i="2"/>
  <c r="L373" i="2" s="1"/>
  <c r="C374" i="2"/>
  <c r="F374" i="2"/>
  <c r="J374" i="2"/>
  <c r="K374" i="2"/>
  <c r="M374" i="2" s="1"/>
  <c r="C375" i="2"/>
  <c r="F375" i="2"/>
  <c r="J375" i="2"/>
  <c r="K375" i="2"/>
  <c r="L375" i="2" s="1"/>
  <c r="C376" i="2"/>
  <c r="F376" i="2"/>
  <c r="J376" i="2"/>
  <c r="K376" i="2"/>
  <c r="L376" i="2" s="1"/>
  <c r="C377" i="2"/>
  <c r="F377" i="2"/>
  <c r="J377" i="2"/>
  <c r="K377" i="2"/>
  <c r="L377" i="2" s="1"/>
  <c r="C378" i="2"/>
  <c r="F378" i="2"/>
  <c r="J378" i="2"/>
  <c r="K378" i="2"/>
  <c r="L378" i="2" s="1"/>
  <c r="C379" i="2"/>
  <c r="F379" i="2"/>
  <c r="J379" i="2"/>
  <c r="K379" i="2"/>
  <c r="O379" i="2" s="1"/>
  <c r="C380" i="2"/>
  <c r="F380" i="2"/>
  <c r="J380" i="2"/>
  <c r="K380" i="2"/>
  <c r="Q380" i="2" s="1"/>
  <c r="C381" i="2"/>
  <c r="F381" i="2"/>
  <c r="J381" i="2"/>
  <c r="K381" i="2"/>
  <c r="Q381" i="2" s="1"/>
  <c r="C382" i="2"/>
  <c r="F382" i="2"/>
  <c r="J382" i="2"/>
  <c r="K382" i="2"/>
  <c r="L382" i="2" s="1"/>
  <c r="C383" i="2"/>
  <c r="F383" i="2"/>
  <c r="J383" i="2"/>
  <c r="K383" i="2"/>
  <c r="L383" i="2" s="1"/>
  <c r="C384" i="2"/>
  <c r="F384" i="2"/>
  <c r="J384" i="2"/>
  <c r="K384" i="2"/>
  <c r="L384" i="2" s="1"/>
  <c r="C385" i="2"/>
  <c r="F385" i="2"/>
  <c r="J385" i="2"/>
  <c r="K385" i="2"/>
  <c r="L385" i="2" s="1"/>
  <c r="C386" i="2"/>
  <c r="F386" i="2"/>
  <c r="J386" i="2"/>
  <c r="K386" i="2"/>
  <c r="O386" i="2" s="1"/>
  <c r="C387" i="2"/>
  <c r="F387" i="2"/>
  <c r="J387" i="2"/>
  <c r="K387" i="2"/>
  <c r="L387" i="2" s="1"/>
  <c r="C388" i="2"/>
  <c r="F388" i="2"/>
  <c r="J388" i="2"/>
  <c r="K388" i="2"/>
  <c r="M388" i="2" s="1"/>
  <c r="C389" i="2"/>
  <c r="F389" i="2"/>
  <c r="J389" i="2"/>
  <c r="K389" i="2"/>
  <c r="P389" i="2" s="1"/>
  <c r="C390" i="2"/>
  <c r="F390" i="2"/>
  <c r="J390" i="2"/>
  <c r="K390" i="2"/>
  <c r="M390" i="2" s="1"/>
  <c r="C391" i="2"/>
  <c r="F391" i="2"/>
  <c r="J391" i="2"/>
  <c r="K391" i="2"/>
  <c r="L391" i="2" s="1"/>
  <c r="C392" i="2"/>
  <c r="F392" i="2"/>
  <c r="J392" i="2"/>
  <c r="K392" i="2"/>
  <c r="L392" i="2" s="1"/>
  <c r="C393" i="2"/>
  <c r="F393" i="2"/>
  <c r="J393" i="2"/>
  <c r="K393" i="2"/>
  <c r="L393" i="2" s="1"/>
  <c r="C394" i="2"/>
  <c r="F394" i="2"/>
  <c r="J394" i="2"/>
  <c r="K394" i="2"/>
  <c r="M394" i="2" s="1"/>
  <c r="C395" i="2"/>
  <c r="F395" i="2"/>
  <c r="J395" i="2"/>
  <c r="K395" i="2"/>
  <c r="M395" i="2" s="1"/>
  <c r="C396" i="2"/>
  <c r="F396" i="2"/>
  <c r="J396" i="2"/>
  <c r="K396" i="2"/>
  <c r="L396" i="2" s="1"/>
  <c r="C397" i="2"/>
  <c r="F397" i="2"/>
  <c r="J397" i="2"/>
  <c r="K397" i="2"/>
  <c r="Q397" i="2" s="1"/>
  <c r="C398" i="2"/>
  <c r="F398" i="2"/>
  <c r="J398" i="2"/>
  <c r="K398" i="2"/>
  <c r="P398" i="2" s="1"/>
  <c r="C399" i="2"/>
  <c r="F399" i="2"/>
  <c r="J399" i="2"/>
  <c r="K399" i="2"/>
  <c r="O399" i="2" s="1"/>
  <c r="C400" i="2"/>
  <c r="F400" i="2"/>
  <c r="J400" i="2"/>
  <c r="K400" i="2"/>
  <c r="M400" i="2" s="1"/>
  <c r="C401" i="2"/>
  <c r="F401" i="2"/>
  <c r="J401" i="2"/>
  <c r="K401" i="2"/>
  <c r="M401" i="2" s="1"/>
  <c r="C402" i="2"/>
  <c r="F402" i="2"/>
  <c r="J402" i="2"/>
  <c r="K402" i="2"/>
  <c r="L402" i="2" s="1"/>
  <c r="C403" i="2"/>
  <c r="F403" i="2"/>
  <c r="J403" i="2"/>
  <c r="K403" i="2"/>
  <c r="O403" i="2" s="1"/>
  <c r="C404" i="2"/>
  <c r="F404" i="2"/>
  <c r="J404" i="2"/>
  <c r="K404" i="2"/>
  <c r="M404" i="2" s="1"/>
  <c r="C405" i="2"/>
  <c r="F405" i="2"/>
  <c r="J405" i="2"/>
  <c r="K405" i="2"/>
  <c r="M405" i="2" s="1"/>
  <c r="C406" i="2"/>
  <c r="F406" i="2"/>
  <c r="J406" i="2"/>
  <c r="K406" i="2"/>
  <c r="L406" i="2" s="1"/>
  <c r="K56" i="2"/>
  <c r="Q56" i="2" s="1"/>
  <c r="J56" i="2"/>
  <c r="F56" i="2"/>
  <c r="C56" i="2"/>
  <c r="K55" i="2"/>
  <c r="Q55" i="2" s="1"/>
  <c r="J55" i="2"/>
  <c r="F55" i="2"/>
  <c r="C55" i="2"/>
  <c r="K54" i="2"/>
  <c r="Q54" i="2" s="1"/>
  <c r="J54" i="2"/>
  <c r="F54" i="2"/>
  <c r="C54" i="2"/>
  <c r="K53" i="2"/>
  <c r="Q53" i="2" s="1"/>
  <c r="J53" i="2"/>
  <c r="F53" i="2"/>
  <c r="C53" i="2"/>
  <c r="K52" i="2"/>
  <c r="L52" i="2" s="1"/>
  <c r="J52" i="2"/>
  <c r="F52" i="2"/>
  <c r="C52" i="2"/>
  <c r="K51" i="2"/>
  <c r="O51" i="2" s="1"/>
  <c r="J51" i="2"/>
  <c r="F51" i="2"/>
  <c r="C51" i="2"/>
  <c r="K50" i="2"/>
  <c r="P50" i="2" s="1"/>
  <c r="J50" i="2"/>
  <c r="F50" i="2"/>
  <c r="C50" i="2"/>
  <c r="K49" i="2"/>
  <c r="Q49" i="2" s="1"/>
  <c r="J49" i="2"/>
  <c r="F49" i="2"/>
  <c r="C49" i="2"/>
  <c r="K48" i="2"/>
  <c r="Q48" i="2" s="1"/>
  <c r="J48" i="2"/>
  <c r="F48" i="2"/>
  <c r="C48" i="2"/>
  <c r="K47" i="2"/>
  <c r="L47" i="2" s="1"/>
  <c r="J47" i="2"/>
  <c r="F47" i="2"/>
  <c r="C47" i="2"/>
  <c r="K46" i="2"/>
  <c r="O46" i="2" s="1"/>
  <c r="J46" i="2"/>
  <c r="F46" i="2"/>
  <c r="C46" i="2"/>
  <c r="K45" i="2"/>
  <c r="O45" i="2" s="1"/>
  <c r="J45" i="2"/>
  <c r="F45" i="2"/>
  <c r="C45" i="2"/>
  <c r="K44" i="2"/>
  <c r="P44" i="2" s="1"/>
  <c r="J44" i="2"/>
  <c r="F44" i="2"/>
  <c r="C44" i="2"/>
  <c r="K43" i="2"/>
  <c r="Q43" i="2" s="1"/>
  <c r="J43" i="2"/>
  <c r="F43" i="2"/>
  <c r="C43" i="2"/>
  <c r="K42" i="2"/>
  <c r="Q42" i="2" s="1"/>
  <c r="J42" i="2"/>
  <c r="F42" i="2"/>
  <c r="C42" i="2"/>
  <c r="K41" i="2"/>
  <c r="Q41" i="2" s="1"/>
  <c r="J41" i="2"/>
  <c r="F41" i="2"/>
  <c r="C41" i="2"/>
  <c r="K40" i="2"/>
  <c r="Q40" i="2" s="1"/>
  <c r="J40" i="2"/>
  <c r="F40" i="2"/>
  <c r="C40" i="2"/>
  <c r="K39" i="2"/>
  <c r="Q39" i="2" s="1"/>
  <c r="J39" i="2"/>
  <c r="F39" i="2"/>
  <c r="C39" i="2"/>
  <c r="K38" i="2"/>
  <c r="Q38" i="2" s="1"/>
  <c r="J38" i="2"/>
  <c r="F38" i="2"/>
  <c r="C38" i="2"/>
  <c r="K37" i="2"/>
  <c r="Q37" i="2" s="1"/>
  <c r="J37" i="2"/>
  <c r="F37" i="2"/>
  <c r="C37" i="2"/>
  <c r="K36" i="2"/>
  <c r="L36" i="2" s="1"/>
  <c r="J36" i="2"/>
  <c r="F36" i="2"/>
  <c r="C36" i="2"/>
  <c r="K35" i="2"/>
  <c r="M35" i="2" s="1"/>
  <c r="J35" i="2"/>
  <c r="F35" i="2"/>
  <c r="C35" i="2"/>
  <c r="K34" i="2"/>
  <c r="L34" i="2" s="1"/>
  <c r="J34" i="2"/>
  <c r="F34" i="2"/>
  <c r="C34" i="2"/>
  <c r="K33" i="2"/>
  <c r="P33" i="2" s="1"/>
  <c r="J33" i="2"/>
  <c r="F33" i="2"/>
  <c r="C33" i="2"/>
  <c r="K32" i="2"/>
  <c r="Q32" i="2" s="1"/>
  <c r="J32" i="2"/>
  <c r="F32" i="2"/>
  <c r="C32" i="2"/>
  <c r="K31" i="2"/>
  <c r="L31" i="2" s="1"/>
  <c r="J31" i="2"/>
  <c r="F31" i="2"/>
  <c r="C31" i="2"/>
  <c r="K30" i="2"/>
  <c r="M30" i="2" s="1"/>
  <c r="J30" i="2"/>
  <c r="F30" i="2"/>
  <c r="C30" i="2"/>
  <c r="K29" i="2"/>
  <c r="P29" i="2" s="1"/>
  <c r="J29" i="2"/>
  <c r="F29" i="2"/>
  <c r="C29" i="2"/>
  <c r="K28" i="2"/>
  <c r="O28" i="2" s="1"/>
  <c r="J28" i="2"/>
  <c r="F28" i="2"/>
  <c r="C28" i="2"/>
  <c r="K27" i="2"/>
  <c r="Q27" i="2" s="1"/>
  <c r="J27" i="2"/>
  <c r="F27" i="2"/>
  <c r="C27" i="2"/>
  <c r="K26" i="2"/>
  <c r="Q26" i="2" s="1"/>
  <c r="J26" i="2"/>
  <c r="F26" i="2"/>
  <c r="C26" i="2"/>
  <c r="K25" i="2"/>
  <c r="Q25" i="2" s="1"/>
  <c r="J25" i="2"/>
  <c r="F25" i="2"/>
  <c r="C25" i="2"/>
  <c r="K24" i="2"/>
  <c r="Q24" i="2" s="1"/>
  <c r="J24" i="2"/>
  <c r="F24" i="2"/>
  <c r="C24" i="2"/>
  <c r="K23" i="2"/>
  <c r="Q23" i="2" s="1"/>
  <c r="J23" i="2"/>
  <c r="F23" i="2"/>
  <c r="C23" i="2"/>
  <c r="K22" i="2"/>
  <c r="Q22" i="2" s="1"/>
  <c r="J22" i="2"/>
  <c r="F22" i="2"/>
  <c r="C22" i="2"/>
  <c r="K21" i="2"/>
  <c r="Q21" i="2" s="1"/>
  <c r="J21" i="2"/>
  <c r="F21" i="2"/>
  <c r="C21" i="2"/>
  <c r="K20" i="2"/>
  <c r="L20" i="2" s="1"/>
  <c r="J20" i="2"/>
  <c r="F20" i="2"/>
  <c r="C20" i="2"/>
  <c r="K19" i="2"/>
  <c r="Q19" i="2" s="1"/>
  <c r="J19" i="2"/>
  <c r="F19" i="2"/>
  <c r="C19" i="2"/>
  <c r="K18" i="2"/>
  <c r="L18" i="2" s="1"/>
  <c r="J18" i="2"/>
  <c r="F18" i="2"/>
  <c r="C18" i="2"/>
  <c r="K17" i="2"/>
  <c r="M17" i="2" s="1"/>
  <c r="J17" i="2"/>
  <c r="F17" i="2"/>
  <c r="C17" i="2"/>
  <c r="K16" i="2"/>
  <c r="Q16" i="2" s="1"/>
  <c r="J16" i="2"/>
  <c r="F16" i="2"/>
  <c r="C16" i="2"/>
  <c r="K15" i="2"/>
  <c r="L15" i="2" s="1"/>
  <c r="J15" i="2"/>
  <c r="F15" i="2"/>
  <c r="C15" i="2"/>
  <c r="K14" i="2"/>
  <c r="M14" i="2" s="1"/>
  <c r="J14" i="2"/>
  <c r="F14" i="2"/>
  <c r="C14" i="2"/>
  <c r="K13" i="2"/>
  <c r="Q13" i="2" s="1"/>
  <c r="J13" i="2"/>
  <c r="F13" i="2"/>
  <c r="C13" i="2"/>
  <c r="K12" i="2"/>
  <c r="O12" i="2" s="1"/>
  <c r="J12" i="2"/>
  <c r="F12" i="2"/>
  <c r="C12" i="2"/>
  <c r="K11" i="2"/>
  <c r="Q11" i="2" s="1"/>
  <c r="J11" i="2"/>
  <c r="F11" i="2"/>
  <c r="C11" i="2"/>
  <c r="K10" i="2"/>
  <c r="Q10" i="2" s="1"/>
  <c r="J10" i="2"/>
  <c r="F10" i="2"/>
  <c r="C10" i="2"/>
  <c r="K9" i="2"/>
  <c r="Q9" i="2" s="1"/>
  <c r="J9" i="2"/>
  <c r="F9" i="2"/>
  <c r="C9" i="2"/>
  <c r="K8" i="2"/>
  <c r="Q8" i="2" s="1"/>
  <c r="J8" i="2"/>
  <c r="F8" i="2"/>
  <c r="C8" i="2"/>
  <c r="D8" i="2" s="1"/>
  <c r="T7" i="2"/>
  <c r="V7" i="2" s="1"/>
  <c r="K7" i="2"/>
  <c r="Q7" i="2" s="1"/>
  <c r="J7" i="2"/>
  <c r="F7" i="2"/>
  <c r="AH19" i="4" l="1"/>
  <c r="AH14" i="4"/>
  <c r="C4" i="4"/>
  <c r="O350" i="4"/>
  <c r="O346" i="4"/>
  <c r="Q3" i="4"/>
  <c r="M401" i="4"/>
  <c r="M399" i="4"/>
  <c r="M397" i="4"/>
  <c r="M395" i="4"/>
  <c r="M393" i="4"/>
  <c r="M391" i="4"/>
  <c r="M389" i="4"/>
  <c r="M387" i="4"/>
  <c r="U385" i="4"/>
  <c r="S383" i="4"/>
  <c r="U381" i="4"/>
  <c r="M379" i="4"/>
  <c r="M377" i="4"/>
  <c r="O375" i="4"/>
  <c r="M373" i="4"/>
  <c r="W371" i="4"/>
  <c r="W369" i="4"/>
  <c r="W367" i="4"/>
  <c r="M365" i="4"/>
  <c r="W357" i="4"/>
  <c r="S355" i="4"/>
  <c r="M353" i="4"/>
  <c r="W349" i="4"/>
  <c r="M347" i="4"/>
  <c r="W345" i="4"/>
  <c r="U343" i="4"/>
  <c r="M339" i="4"/>
  <c r="M335" i="4"/>
  <c r="S331" i="4"/>
  <c r="S327" i="4"/>
  <c r="M323" i="4"/>
  <c r="S319" i="4"/>
  <c r="O315" i="4"/>
  <c r="M311" i="4"/>
  <c r="O307" i="4"/>
  <c r="S303" i="4"/>
  <c r="M299" i="4"/>
  <c r="U295" i="4"/>
  <c r="S291" i="4"/>
  <c r="U287" i="4"/>
  <c r="U283" i="4"/>
  <c r="S279" i="4"/>
  <c r="W271" i="4"/>
  <c r="S263" i="4"/>
  <c r="M255" i="4"/>
  <c r="W251" i="4"/>
  <c r="V243" i="4"/>
  <c r="S239" i="4"/>
  <c r="V235" i="4"/>
  <c r="U227" i="4"/>
  <c r="W215" i="4"/>
  <c r="W211" i="4"/>
  <c r="M207" i="4"/>
  <c r="W199" i="4"/>
  <c r="W183" i="4"/>
  <c r="S171" i="4"/>
  <c r="S167" i="4"/>
  <c r="U155" i="4"/>
  <c r="S151" i="4"/>
  <c r="O143" i="4"/>
  <c r="S139" i="4"/>
  <c r="U135" i="4"/>
  <c r="S127" i="4"/>
  <c r="O107" i="4"/>
  <c r="O103" i="4"/>
  <c r="U95" i="4"/>
  <c r="U91" i="4"/>
  <c r="M87" i="4"/>
  <c r="W83" i="4"/>
  <c r="W79" i="4"/>
  <c r="W75" i="4"/>
  <c r="M71" i="4"/>
  <c r="W63" i="4"/>
  <c r="W59" i="4"/>
  <c r="O51" i="4"/>
  <c r="O47" i="4"/>
  <c r="W27" i="4"/>
  <c r="U396" i="4"/>
  <c r="U392" i="4"/>
  <c r="U384" i="4"/>
  <c r="V380" i="4"/>
  <c r="S376" i="4"/>
  <c r="S372" i="4"/>
  <c r="V368" i="4"/>
  <c r="W364" i="4"/>
  <c r="W360" i="4"/>
  <c r="O356" i="4"/>
  <c r="V352" i="4"/>
  <c r="S269" i="4"/>
  <c r="U257" i="4"/>
  <c r="U249" i="4"/>
  <c r="O225" i="4"/>
  <c r="U205" i="4"/>
  <c r="S201" i="4"/>
  <c r="W161" i="4"/>
  <c r="S153" i="4"/>
  <c r="V145" i="4"/>
  <c r="S133" i="4"/>
  <c r="S129" i="4"/>
  <c r="V117" i="4"/>
  <c r="M69" i="4"/>
  <c r="M65" i="4"/>
  <c r="V53" i="4"/>
  <c r="O41" i="4"/>
  <c r="O13" i="4"/>
  <c r="M333" i="4"/>
  <c r="M317" i="4"/>
  <c r="S301" i="4"/>
  <c r="W297" i="4"/>
  <c r="U293" i="4"/>
  <c r="M277" i="4"/>
  <c r="U237" i="4"/>
  <c r="S213" i="4"/>
  <c r="V193" i="4"/>
  <c r="O189" i="4"/>
  <c r="W185" i="4"/>
  <c r="O173" i="4"/>
  <c r="V165" i="4"/>
  <c r="O97" i="4"/>
  <c r="O93" i="4"/>
  <c r="O85" i="4"/>
  <c r="M81" i="4"/>
  <c r="M77" i="4"/>
  <c r="O45" i="4"/>
  <c r="O33" i="4"/>
  <c r="O25" i="4"/>
  <c r="O21" i="4"/>
  <c r="W342" i="4"/>
  <c r="W338" i="4"/>
  <c r="S336" i="4"/>
  <c r="O334" i="4"/>
  <c r="S332" i="4"/>
  <c r="S328" i="4"/>
  <c r="O326" i="4"/>
  <c r="V324" i="4"/>
  <c r="O322" i="4"/>
  <c r="W320" i="4"/>
  <c r="O318" i="4"/>
  <c r="O314" i="4"/>
  <c r="W312" i="4"/>
  <c r="S308" i="4"/>
  <c r="M306" i="4"/>
  <c r="W304" i="4"/>
  <c r="U302" i="4"/>
  <c r="S300" i="4"/>
  <c r="O298" i="4"/>
  <c r="O294" i="4"/>
  <c r="S292" i="4"/>
  <c r="O290" i="4"/>
  <c r="W286" i="4"/>
  <c r="S284" i="4"/>
  <c r="W282" i="4"/>
  <c r="W280" i="4"/>
  <c r="S276" i="4"/>
  <c r="U270" i="4"/>
  <c r="S268" i="4"/>
  <c r="S264" i="4"/>
  <c r="S260" i="4"/>
  <c r="S256" i="4"/>
  <c r="O254" i="4"/>
  <c r="O250" i="4"/>
  <c r="O246" i="4"/>
  <c r="W244" i="4"/>
  <c r="S236" i="4"/>
  <c r="U234" i="4"/>
  <c r="W228" i="4"/>
  <c r="O226" i="4"/>
  <c r="U212" i="4"/>
  <c r="O208" i="4"/>
  <c r="W206" i="4"/>
  <c r="W202" i="4"/>
  <c r="O200" i="4"/>
  <c r="W188" i="4"/>
  <c r="U184" i="4"/>
  <c r="U180" i="4"/>
  <c r="W178" i="4"/>
  <c r="O176" i="4"/>
  <c r="O168" i="4"/>
  <c r="M164" i="4"/>
  <c r="V160" i="4"/>
  <c r="M158" i="4"/>
  <c r="V156" i="4"/>
  <c r="M154" i="4"/>
  <c r="M152" i="4"/>
  <c r="M148" i="4"/>
  <c r="W142" i="4"/>
  <c r="M140" i="4"/>
  <c r="M138" i="4"/>
  <c r="V136" i="4"/>
  <c r="W134" i="4"/>
  <c r="M132" i="4"/>
  <c r="M128" i="4"/>
  <c r="M122" i="4"/>
  <c r="M120" i="4"/>
  <c r="M116" i="4"/>
  <c r="M112" i="4"/>
  <c r="M98" i="4"/>
  <c r="M96" i="4"/>
  <c r="W94" i="4"/>
  <c r="W92" i="4"/>
  <c r="W90" i="4"/>
  <c r="M88" i="4"/>
  <c r="O84" i="4"/>
  <c r="O82" i="4"/>
  <c r="V78" i="4"/>
  <c r="W76" i="4"/>
  <c r="V74" i="4"/>
  <c r="S72" i="4"/>
  <c r="S68" i="4"/>
  <c r="V66" i="4"/>
  <c r="V62" i="4"/>
  <c r="S60" i="4"/>
  <c r="V56" i="4"/>
  <c r="V50" i="4"/>
  <c r="V42" i="4"/>
  <c r="W40" i="4"/>
  <c r="O38" i="4"/>
  <c r="W36" i="4"/>
  <c r="M28" i="4"/>
  <c r="V26" i="4"/>
  <c r="M24" i="4"/>
  <c r="M22" i="4"/>
  <c r="O18" i="4"/>
  <c r="W16" i="4"/>
  <c r="M14" i="4"/>
  <c r="S12" i="4"/>
  <c r="W8" i="4"/>
  <c r="U6" i="4"/>
  <c r="S4" i="4"/>
  <c r="M329" i="4"/>
  <c r="M325" i="4"/>
  <c r="M321" i="4"/>
  <c r="U309" i="4"/>
  <c r="W289" i="4"/>
  <c r="U241" i="4"/>
  <c r="S229" i="4"/>
  <c r="M177" i="4"/>
  <c r="W157" i="4"/>
  <c r="W137" i="4"/>
  <c r="S125" i="4"/>
  <c r="O109" i="4"/>
  <c r="O105" i="4"/>
  <c r="M57" i="4"/>
  <c r="O17" i="4"/>
  <c r="S246" i="4"/>
  <c r="O255" i="4"/>
  <c r="W334" i="4"/>
  <c r="S294" i="4"/>
  <c r="V173" i="4"/>
  <c r="W107" i="4"/>
  <c r="U250" i="4"/>
  <c r="O152" i="4"/>
  <c r="S59" i="4"/>
  <c r="U339" i="4"/>
  <c r="U314" i="4"/>
  <c r="W255" i="4"/>
  <c r="W250" i="4"/>
  <c r="W69" i="4"/>
  <c r="S24" i="4"/>
  <c r="U383" i="4"/>
  <c r="U189" i="4"/>
  <c r="W164" i="4"/>
  <c r="W151" i="4"/>
  <c r="W257" i="4"/>
  <c r="S250" i="4"/>
  <c r="W132" i="4"/>
  <c r="U22" i="4"/>
  <c r="M343" i="4"/>
  <c r="M250" i="4"/>
  <c r="V143" i="4"/>
  <c r="U132" i="4"/>
  <c r="W379" i="4"/>
  <c r="U354" i="4"/>
  <c r="V229" i="4"/>
  <c r="W116" i="4"/>
  <c r="O379" i="4"/>
  <c r="W356" i="4"/>
  <c r="U318" i="4"/>
  <c r="W315" i="4"/>
  <c r="W299" i="4"/>
  <c r="U286" i="4"/>
  <c r="U255" i="4"/>
  <c r="O165" i="4"/>
  <c r="V164" i="4"/>
  <c r="S116" i="4"/>
  <c r="U69" i="4"/>
  <c r="U68" i="4"/>
  <c r="O22" i="4"/>
  <c r="W389" i="4"/>
  <c r="W384" i="4"/>
  <c r="S164" i="4"/>
  <c r="V139" i="4"/>
  <c r="O69" i="4"/>
  <c r="W66" i="4"/>
  <c r="W25" i="4"/>
  <c r="O389" i="4"/>
  <c r="S384" i="4"/>
  <c r="M381" i="4"/>
  <c r="S350" i="4"/>
  <c r="U208" i="4"/>
  <c r="U177" i="4"/>
  <c r="O164" i="4"/>
  <c r="W96" i="4"/>
  <c r="W81" i="4"/>
  <c r="U25" i="4"/>
  <c r="W22" i="4"/>
  <c r="O383" i="4"/>
  <c r="O360" i="4"/>
  <c r="M354" i="4"/>
  <c r="W325" i="4"/>
  <c r="V315" i="4"/>
  <c r="S309" i="4"/>
  <c r="U298" i="4"/>
  <c r="M241" i="4"/>
  <c r="M229" i="4"/>
  <c r="S177" i="4"/>
  <c r="W168" i="4"/>
  <c r="W153" i="4"/>
  <c r="M142" i="4"/>
  <c r="O128" i="4"/>
  <c r="W127" i="4"/>
  <c r="O116" i="4"/>
  <c r="M107" i="4"/>
  <c r="W103" i="4"/>
  <c r="V82" i="4"/>
  <c r="O81" i="4"/>
  <c r="O68" i="4"/>
  <c r="S65" i="4"/>
  <c r="M25" i="4"/>
  <c r="W14" i="4"/>
  <c r="W335" i="4"/>
  <c r="U315" i="4"/>
  <c r="V307" i="4"/>
  <c r="W177" i="4"/>
  <c r="O177" i="4"/>
  <c r="W133" i="4"/>
  <c r="W105" i="4"/>
  <c r="U103" i="4"/>
  <c r="V389" i="4"/>
  <c r="W383" i="4"/>
  <c r="W370" i="4"/>
  <c r="W354" i="4"/>
  <c r="U346" i="4"/>
  <c r="S335" i="4"/>
  <c r="M315" i="4"/>
  <c r="M307" i="4"/>
  <c r="W229" i="4"/>
  <c r="U200" i="4"/>
  <c r="S185" i="4"/>
  <c r="V177" i="4"/>
  <c r="W176" i="4"/>
  <c r="S148" i="4"/>
  <c r="W138" i="4"/>
  <c r="O133" i="4"/>
  <c r="O117" i="4"/>
  <c r="V116" i="4"/>
  <c r="S105" i="4"/>
  <c r="M103" i="4"/>
  <c r="W68" i="4"/>
  <c r="S22" i="4"/>
  <c r="S389" i="4"/>
  <c r="M386" i="4"/>
  <c r="O384" i="4"/>
  <c r="V383" i="4"/>
  <c r="M383" i="4"/>
  <c r="S375" i="4"/>
  <c r="M370" i="4"/>
  <c r="V355" i="4"/>
  <c r="W352" i="4"/>
  <c r="V347" i="4"/>
  <c r="W343" i="4"/>
  <c r="O335" i="4"/>
  <c r="W326" i="4"/>
  <c r="O323" i="4"/>
  <c r="W309" i="4"/>
  <c r="W308" i="4"/>
  <c r="U307" i="4"/>
  <c r="W306" i="4"/>
  <c r="V299" i="4"/>
  <c r="W260" i="4"/>
  <c r="U229" i="4"/>
  <c r="U226" i="4"/>
  <c r="W225" i="4"/>
  <c r="M199" i="4"/>
  <c r="S189" i="4"/>
  <c r="S173" i="4"/>
  <c r="U168" i="4"/>
  <c r="O153" i="4"/>
  <c r="W152" i="4"/>
  <c r="W148" i="4"/>
  <c r="W145" i="4"/>
  <c r="S143" i="4"/>
  <c r="V140" i="4"/>
  <c r="O139" i="4"/>
  <c r="M134" i="4"/>
  <c r="V133" i="4"/>
  <c r="O132" i="4"/>
  <c r="W129" i="4"/>
  <c r="V127" i="4"/>
  <c r="S112" i="4"/>
  <c r="U107" i="4"/>
  <c r="W97" i="4"/>
  <c r="V96" i="4"/>
  <c r="M94" i="4"/>
  <c r="S87" i="4"/>
  <c r="S82" i="4"/>
  <c r="V81" i="4"/>
  <c r="V69" i="4"/>
  <c r="V68" i="4"/>
  <c r="M68" i="4"/>
  <c r="V65" i="4"/>
  <c r="U60" i="4"/>
  <c r="M59" i="4"/>
  <c r="U50" i="4"/>
  <c r="S25" i="4"/>
  <c r="W24" i="4"/>
  <c r="V14" i="4"/>
  <c r="U347" i="4"/>
  <c r="U306" i="4"/>
  <c r="U299" i="4"/>
  <c r="U225" i="4"/>
  <c r="W171" i="4"/>
  <c r="S145" i="4"/>
  <c r="U127" i="4"/>
  <c r="U96" i="4"/>
  <c r="S50" i="4"/>
  <c r="U14" i="4"/>
  <c r="V384" i="4"/>
  <c r="O364" i="4"/>
  <c r="S357" i="4"/>
  <c r="O355" i="4"/>
  <c r="S347" i="4"/>
  <c r="U335" i="4"/>
  <c r="S315" i="4"/>
  <c r="W314" i="4"/>
  <c r="W311" i="4"/>
  <c r="O299" i="4"/>
  <c r="W291" i="4"/>
  <c r="S280" i="4"/>
  <c r="S271" i="4"/>
  <c r="S225" i="4"/>
  <c r="W207" i="4"/>
  <c r="S193" i="4"/>
  <c r="W180" i="4"/>
  <c r="M171" i="4"/>
  <c r="M168" i="4"/>
  <c r="O145" i="4"/>
  <c r="V132" i="4"/>
  <c r="M127" i="4"/>
  <c r="V120" i="4"/>
  <c r="S96" i="4"/>
  <c r="S69" i="4"/>
  <c r="O50" i="4"/>
  <c r="V18" i="4"/>
  <c r="S14" i="4"/>
  <c r="O266" i="4"/>
  <c r="W266" i="4"/>
  <c r="S224" i="4"/>
  <c r="M224" i="4"/>
  <c r="U224" i="4"/>
  <c r="W224" i="4"/>
  <c r="V214" i="4"/>
  <c r="S214" i="4"/>
  <c r="O131" i="4"/>
  <c r="M131" i="4"/>
  <c r="U131" i="4"/>
  <c r="S86" i="4"/>
  <c r="O86" i="4"/>
  <c r="O46" i="4"/>
  <c r="S46" i="4"/>
  <c r="V46" i="4"/>
  <c r="W397" i="4"/>
  <c r="V343" i="4"/>
  <c r="V398" i="4"/>
  <c r="V397" i="4"/>
  <c r="W392" i="4"/>
  <c r="S382" i="4"/>
  <c r="W381" i="4"/>
  <c r="V379" i="4"/>
  <c r="W377" i="4"/>
  <c r="U370" i="4"/>
  <c r="U358" i="4"/>
  <c r="O352" i="4"/>
  <c r="S343" i="4"/>
  <c r="W339" i="4"/>
  <c r="O339" i="4"/>
  <c r="V335" i="4"/>
  <c r="U334" i="4"/>
  <c r="S326" i="4"/>
  <c r="W323" i="4"/>
  <c r="W321" i="4"/>
  <c r="M314" i="4"/>
  <c r="O311" i="4"/>
  <c r="O306" i="4"/>
  <c r="S306" i="4"/>
  <c r="U301" i="4"/>
  <c r="W301" i="4"/>
  <c r="O286" i="4"/>
  <c r="M286" i="4"/>
  <c r="S286" i="4"/>
  <c r="U277" i="4"/>
  <c r="S277" i="4"/>
  <c r="W277" i="4"/>
  <c r="U265" i="4"/>
  <c r="W265" i="4"/>
  <c r="U253" i="4"/>
  <c r="M253" i="4"/>
  <c r="W253" i="4"/>
  <c r="O221" i="4"/>
  <c r="S221" i="4"/>
  <c r="V221" i="4"/>
  <c r="V210" i="4"/>
  <c r="O210" i="4"/>
  <c r="W210" i="4"/>
  <c r="V182" i="4"/>
  <c r="S182" i="4"/>
  <c r="S159" i="4"/>
  <c r="M159" i="4"/>
  <c r="U159" i="4"/>
  <c r="V159" i="4"/>
  <c r="V149" i="4"/>
  <c r="O149" i="4"/>
  <c r="S149" i="4"/>
  <c r="W149" i="4"/>
  <c r="S141" i="4"/>
  <c r="O141" i="4"/>
  <c r="M6" i="4"/>
  <c r="V6" i="4"/>
  <c r="O6" i="4"/>
  <c r="W6" i="4"/>
  <c r="S6" i="4"/>
  <c r="W382" i="4"/>
  <c r="O291" i="4"/>
  <c r="U291" i="4"/>
  <c r="U285" i="4"/>
  <c r="M285" i="4"/>
  <c r="W285" i="4"/>
  <c r="U245" i="4"/>
  <c r="S245" i="4"/>
  <c r="S121" i="4"/>
  <c r="O121" i="4"/>
  <c r="M104" i="4"/>
  <c r="O104" i="4"/>
  <c r="U104" i="4"/>
  <c r="V104" i="4"/>
  <c r="V10" i="4"/>
  <c r="O10" i="4"/>
  <c r="S10" i="4"/>
  <c r="W10" i="4"/>
  <c r="M5" i="4"/>
  <c r="U5" i="4"/>
  <c r="W5" i="4"/>
  <c r="U382" i="4"/>
  <c r="S339" i="4"/>
  <c r="V291" i="4"/>
  <c r="O279" i="4"/>
  <c r="U279" i="4"/>
  <c r="W279" i="4"/>
  <c r="U269" i="4"/>
  <c r="W269" i="4"/>
  <c r="O262" i="4"/>
  <c r="U262" i="4"/>
  <c r="U197" i="4"/>
  <c r="S197" i="4"/>
  <c r="W197" i="4"/>
  <c r="U169" i="4"/>
  <c r="M169" i="4"/>
  <c r="V169" i="4"/>
  <c r="O169" i="4"/>
  <c r="W169" i="4"/>
  <c r="S169" i="4"/>
  <c r="M144" i="4"/>
  <c r="O144" i="4"/>
  <c r="V144" i="4"/>
  <c r="W144" i="4"/>
  <c r="S124" i="4"/>
  <c r="W124" i="4"/>
  <c r="M108" i="4"/>
  <c r="O108" i="4"/>
  <c r="V108" i="4"/>
  <c r="W108" i="4"/>
  <c r="O89" i="4"/>
  <c r="M89" i="4"/>
  <c r="V89" i="4"/>
  <c r="W89" i="4"/>
  <c r="U52" i="4"/>
  <c r="O52" i="4"/>
  <c r="W52" i="4"/>
  <c r="O34" i="4"/>
  <c r="S34" i="4"/>
  <c r="O30" i="4"/>
  <c r="S30" i="4"/>
  <c r="W30" i="4"/>
  <c r="S401" i="4"/>
  <c r="O397" i="4"/>
  <c r="V390" i="4"/>
  <c r="M385" i="4"/>
  <c r="V381" i="4"/>
  <c r="S379" i="4"/>
  <c r="S378" i="4"/>
  <c r="V375" i="4"/>
  <c r="W374" i="4"/>
  <c r="M369" i="4"/>
  <c r="S354" i="4"/>
  <c r="U350" i="4"/>
  <c r="O343" i="4"/>
  <c r="V339" i="4"/>
  <c r="S323" i="4"/>
  <c r="U322" i="4"/>
  <c r="W307" i="4"/>
  <c r="S307" i="4"/>
  <c r="W294" i="4"/>
  <c r="W293" i="4"/>
  <c r="M291" i="4"/>
  <c r="O278" i="4"/>
  <c r="S278" i="4"/>
  <c r="S266" i="4"/>
  <c r="O242" i="4"/>
  <c r="S242" i="4"/>
  <c r="M239" i="4"/>
  <c r="W239" i="4"/>
  <c r="O188" i="4"/>
  <c r="M188" i="4"/>
  <c r="S188" i="4"/>
  <c r="U188" i="4"/>
  <c r="O166" i="4"/>
  <c r="S166" i="4"/>
  <c r="W166" i="4"/>
  <c r="W104" i="4"/>
  <c r="S55" i="4"/>
  <c r="W55" i="4"/>
  <c r="O39" i="4"/>
  <c r="V39" i="4"/>
  <c r="V31" i="4"/>
  <c r="S31" i="4"/>
  <c r="W31" i="4"/>
  <c r="O29" i="4"/>
  <c r="S29" i="4"/>
  <c r="U29" i="4"/>
  <c r="M20" i="4"/>
  <c r="S20" i="4"/>
  <c r="W20" i="4"/>
  <c r="O9" i="4"/>
  <c r="U9" i="4"/>
  <c r="S237" i="4"/>
  <c r="S208" i="4"/>
  <c r="M200" i="4"/>
  <c r="W189" i="4"/>
  <c r="M189" i="4"/>
  <c r="S180" i="4"/>
  <c r="M176" i="4"/>
  <c r="W173" i="4"/>
  <c r="M173" i="4"/>
  <c r="M167" i="4"/>
  <c r="O148" i="4"/>
  <c r="M143" i="4"/>
  <c r="O140" i="4"/>
  <c r="W139" i="4"/>
  <c r="M139" i="4"/>
  <c r="S132" i="4"/>
  <c r="O129" i="4"/>
  <c r="W128" i="4"/>
  <c r="O127" i="4"/>
  <c r="O120" i="4"/>
  <c r="W117" i="4"/>
  <c r="W112" i="4"/>
  <c r="S109" i="4"/>
  <c r="S107" i="4"/>
  <c r="W98" i="4"/>
  <c r="S97" i="4"/>
  <c r="O96" i="4"/>
  <c r="U84" i="4"/>
  <c r="W71" i="4"/>
  <c r="W50" i="4"/>
  <c r="M50" i="4"/>
  <c r="W42" i="4"/>
  <c r="U18" i="4"/>
  <c r="U17" i="4"/>
  <c r="O14" i="4"/>
  <c r="U13" i="4"/>
  <c r="M90" i="4"/>
  <c r="S85" i="4"/>
  <c r="S84" i="4"/>
  <c r="U77" i="4"/>
  <c r="U72" i="4"/>
  <c r="S71" i="4"/>
  <c r="U57" i="4"/>
  <c r="W45" i="4"/>
  <c r="O42" i="4"/>
  <c r="U41" i="4"/>
  <c r="S38" i="4"/>
  <c r="M18" i="4"/>
  <c r="S13" i="4"/>
  <c r="V255" i="4"/>
  <c r="O229" i="4"/>
  <c r="V226" i="4"/>
  <c r="W200" i="4"/>
  <c r="U176" i="4"/>
  <c r="U173" i="4"/>
  <c r="W165" i="4"/>
  <c r="V152" i="4"/>
  <c r="V148" i="4"/>
  <c r="U143" i="4"/>
  <c r="W140" i="4"/>
  <c r="U139" i="4"/>
  <c r="W120" i="4"/>
  <c r="M313" i="4"/>
  <c r="S313" i="4"/>
  <c r="W313" i="4"/>
  <c r="M247" i="4"/>
  <c r="O247" i="4"/>
  <c r="S247" i="4"/>
  <c r="V247" i="4"/>
  <c r="O204" i="4"/>
  <c r="M204" i="4"/>
  <c r="W204" i="4"/>
  <c r="S204" i="4"/>
  <c r="O190" i="4"/>
  <c r="W190" i="4"/>
  <c r="M181" i="4"/>
  <c r="O181" i="4"/>
  <c r="U181" i="4"/>
  <c r="U388" i="4"/>
  <c r="W388" i="4"/>
  <c r="O367" i="4"/>
  <c r="S367" i="4"/>
  <c r="V367" i="4"/>
  <c r="O310" i="4"/>
  <c r="U310" i="4"/>
  <c r="M283" i="4"/>
  <c r="V283" i="4"/>
  <c r="O283" i="4"/>
  <c r="W283" i="4"/>
  <c r="S283" i="4"/>
  <c r="U281" i="4"/>
  <c r="S281" i="4"/>
  <c r="W281" i="4"/>
  <c r="S275" i="4"/>
  <c r="W275" i="4"/>
  <c r="U273" i="4"/>
  <c r="S273" i="4"/>
  <c r="W273" i="4"/>
  <c r="O258" i="4"/>
  <c r="M258" i="4"/>
  <c r="U258" i="4"/>
  <c r="W258" i="4"/>
  <c r="S258" i="4"/>
  <c r="O234" i="4"/>
  <c r="M234" i="4"/>
  <c r="W234" i="4"/>
  <c r="S234" i="4"/>
  <c r="W195" i="4"/>
  <c r="M195" i="4"/>
  <c r="S195" i="4"/>
  <c r="S186" i="4"/>
  <c r="O186" i="4"/>
  <c r="M64" i="4"/>
  <c r="O64" i="4"/>
  <c r="S64" i="4"/>
  <c r="V64" i="4"/>
  <c r="W64" i="4"/>
  <c r="O7" i="4"/>
  <c r="S7" i="4"/>
  <c r="W7" i="4"/>
  <c r="O362" i="4"/>
  <c r="U362" i="4"/>
  <c r="O344" i="4"/>
  <c r="W344" i="4"/>
  <c r="U305" i="4"/>
  <c r="W305" i="4"/>
  <c r="U261" i="4"/>
  <c r="M261" i="4"/>
  <c r="S261" i="4"/>
  <c r="W261" i="4"/>
  <c r="O192" i="4"/>
  <c r="M192" i="4"/>
  <c r="U192" i="4"/>
  <c r="W192" i="4"/>
  <c r="M402" i="4"/>
  <c r="S402" i="4"/>
  <c r="U402" i="4"/>
  <c r="V402" i="4"/>
  <c r="M371" i="4"/>
  <c r="O371" i="4"/>
  <c r="S371" i="4"/>
  <c r="V371" i="4"/>
  <c r="M363" i="4"/>
  <c r="O363" i="4"/>
  <c r="S363" i="4"/>
  <c r="W363" i="4"/>
  <c r="M259" i="4"/>
  <c r="U259" i="4"/>
  <c r="O259" i="4"/>
  <c r="V259" i="4"/>
  <c r="S259" i="4"/>
  <c r="W259" i="4"/>
  <c r="M251" i="4"/>
  <c r="O251" i="4"/>
  <c r="S251" i="4"/>
  <c r="V251" i="4"/>
  <c r="M235" i="4"/>
  <c r="O235" i="4"/>
  <c r="W235" i="4"/>
  <c r="S235" i="4"/>
  <c r="U235" i="4"/>
  <c r="U223" i="4"/>
  <c r="M223" i="4"/>
  <c r="V223" i="4"/>
  <c r="W223" i="4"/>
  <c r="M203" i="4"/>
  <c r="W203" i="4"/>
  <c r="W191" i="4"/>
  <c r="M191" i="4"/>
  <c r="S191" i="4"/>
  <c r="M179" i="4"/>
  <c r="W179" i="4"/>
  <c r="O172" i="4"/>
  <c r="M172" i="4"/>
  <c r="S172" i="4"/>
  <c r="W172" i="4"/>
  <c r="M156" i="4"/>
  <c r="O156" i="4"/>
  <c r="W156" i="4"/>
  <c r="S156" i="4"/>
  <c r="U156" i="4"/>
  <c r="O37" i="4"/>
  <c r="U37" i="4"/>
  <c r="O35" i="4"/>
  <c r="S35" i="4"/>
  <c r="V35" i="4"/>
  <c r="W35" i="4"/>
  <c r="U400" i="4"/>
  <c r="S400" i="4"/>
  <c r="W400" i="4"/>
  <c r="M394" i="4"/>
  <c r="S394" i="4"/>
  <c r="U394" i="4"/>
  <c r="V394" i="4"/>
  <c r="M359" i="4"/>
  <c r="O359" i="4"/>
  <c r="S359" i="4"/>
  <c r="W359" i="4"/>
  <c r="O330" i="4"/>
  <c r="U330" i="4"/>
  <c r="M295" i="4"/>
  <c r="V295" i="4"/>
  <c r="O295" i="4"/>
  <c r="W295" i="4"/>
  <c r="S295" i="4"/>
  <c r="M287" i="4"/>
  <c r="V287" i="4"/>
  <c r="O287" i="4"/>
  <c r="W287" i="4"/>
  <c r="S287" i="4"/>
  <c r="M267" i="4"/>
  <c r="U267" i="4"/>
  <c r="O267" i="4"/>
  <c r="V267" i="4"/>
  <c r="S267" i="4"/>
  <c r="W267" i="4"/>
  <c r="W247" i="4"/>
  <c r="M243" i="4"/>
  <c r="O243" i="4"/>
  <c r="W243" i="4"/>
  <c r="S243" i="4"/>
  <c r="U243" i="4"/>
  <c r="S240" i="4"/>
  <c r="W240" i="4"/>
  <c r="U231" i="4"/>
  <c r="M231" i="4"/>
  <c r="V231" i="4"/>
  <c r="V218" i="4"/>
  <c r="S218" i="4"/>
  <c r="W218" i="4"/>
  <c r="U204" i="4"/>
  <c r="O196" i="4"/>
  <c r="M196" i="4"/>
  <c r="U196" i="4"/>
  <c r="W196" i="4"/>
  <c r="O194" i="4"/>
  <c r="W194" i="4"/>
  <c r="M187" i="4"/>
  <c r="S187" i="4"/>
  <c r="W187" i="4"/>
  <c r="V181" i="4"/>
  <c r="O157" i="4"/>
  <c r="S157" i="4"/>
  <c r="V157" i="4"/>
  <c r="V113" i="4"/>
  <c r="O113" i="4"/>
  <c r="S113" i="4"/>
  <c r="W113" i="4"/>
  <c r="M99" i="4"/>
  <c r="O99" i="4"/>
  <c r="V99" i="4"/>
  <c r="S397" i="4"/>
  <c r="S392" i="4"/>
  <c r="V385" i="4"/>
  <c r="O381" i="4"/>
  <c r="W380" i="4"/>
  <c r="M378" i="4"/>
  <c r="U375" i="4"/>
  <c r="M375" i="4"/>
  <c r="S370" i="4"/>
  <c r="M357" i="4"/>
  <c r="U355" i="4"/>
  <c r="M355" i="4"/>
  <c r="S353" i="4"/>
  <c r="S352" i="4"/>
  <c r="W347" i="4"/>
  <c r="O347" i="4"/>
  <c r="W346" i="4"/>
  <c r="M346" i="4"/>
  <c r="M326" i="4"/>
  <c r="S322" i="4"/>
  <c r="S314" i="4"/>
  <c r="S311" i="4"/>
  <c r="M309" i="4"/>
  <c r="S298" i="4"/>
  <c r="M294" i="4"/>
  <c r="S293" i="4"/>
  <c r="S290" i="4"/>
  <c r="M278" i="4"/>
  <c r="M266" i="4"/>
  <c r="S265" i="4"/>
  <c r="W262" i="4"/>
  <c r="S255" i="4"/>
  <c r="S254" i="4"/>
  <c r="S253" i="4"/>
  <c r="W249" i="4"/>
  <c r="M245" i="4"/>
  <c r="O239" i="4"/>
  <c r="M237" i="4"/>
  <c r="V227" i="4"/>
  <c r="M225" i="4"/>
  <c r="W208" i="4"/>
  <c r="M208" i="4"/>
  <c r="M197" i="4"/>
  <c r="M193" i="4"/>
  <c r="O182" i="4"/>
  <c r="S168" i="4"/>
  <c r="W167" i="4"/>
  <c r="S165" i="4"/>
  <c r="O159" i="4"/>
  <c r="S144" i="4"/>
  <c r="W143" i="4"/>
  <c r="W141" i="4"/>
  <c r="V125" i="4"/>
  <c r="W125" i="4"/>
  <c r="O125" i="4"/>
  <c r="M124" i="4"/>
  <c r="O124" i="4"/>
  <c r="V124" i="4"/>
  <c r="M76" i="4"/>
  <c r="O76" i="4"/>
  <c r="S76" i="4"/>
  <c r="U76" i="4"/>
  <c r="M106" i="4"/>
  <c r="W106" i="4"/>
  <c r="W102" i="4"/>
  <c r="M102" i="4"/>
  <c r="O91" i="4"/>
  <c r="M91" i="4"/>
  <c r="V91" i="4"/>
  <c r="S91" i="4"/>
  <c r="W91" i="4"/>
  <c r="S67" i="4"/>
  <c r="W67" i="4"/>
  <c r="M61" i="4"/>
  <c r="V61" i="4"/>
  <c r="S56" i="4"/>
  <c r="M56" i="4"/>
  <c r="W56" i="4"/>
  <c r="O56" i="4"/>
  <c r="U56" i="4"/>
  <c r="M53" i="4"/>
  <c r="O53" i="4"/>
  <c r="W53" i="4"/>
  <c r="S53" i="4"/>
  <c r="U53" i="4"/>
  <c r="O49" i="4"/>
  <c r="W49" i="4"/>
  <c r="V43" i="4"/>
  <c r="O43" i="4"/>
  <c r="S43" i="4"/>
  <c r="W43" i="4"/>
  <c r="M26" i="4"/>
  <c r="O26" i="4"/>
  <c r="W26" i="4"/>
  <c r="S26" i="4"/>
  <c r="U26" i="4"/>
  <c r="W378" i="4"/>
  <c r="W375" i="4"/>
  <c r="W355" i="4"/>
  <c r="W353" i="4"/>
  <c r="S346" i="4"/>
  <c r="U326" i="4"/>
  <c r="W322" i="4"/>
  <c r="S299" i="4"/>
  <c r="W298" i="4"/>
  <c r="U294" i="4"/>
  <c r="W290" i="4"/>
  <c r="U278" i="4"/>
  <c r="U266" i="4"/>
  <c r="U246" i="4"/>
  <c r="W245" i="4"/>
  <c r="U242" i="4"/>
  <c r="W241" i="4"/>
  <c r="V239" i="4"/>
  <c r="W237" i="4"/>
  <c r="V225" i="4"/>
  <c r="W214" i="4"/>
  <c r="S210" i="4"/>
  <c r="S200" i="4"/>
  <c r="U193" i="4"/>
  <c r="W182" i="4"/>
  <c r="S176" i="4"/>
  <c r="O135" i="4"/>
  <c r="M135" i="4"/>
  <c r="V135" i="4"/>
  <c r="M95" i="4"/>
  <c r="V95" i="4"/>
  <c r="O95" i="4"/>
  <c r="W95" i="4"/>
  <c r="S95" i="4"/>
  <c r="M92" i="4"/>
  <c r="S92" i="4"/>
  <c r="U92" i="4"/>
  <c r="V92" i="4"/>
  <c r="O80" i="4"/>
  <c r="S80" i="4"/>
  <c r="U80" i="4"/>
  <c r="W80" i="4"/>
  <c r="M73" i="4"/>
  <c r="U73" i="4"/>
  <c r="O11" i="4"/>
  <c r="S11" i="4"/>
  <c r="W11" i="4"/>
  <c r="V128" i="4"/>
  <c r="O112" i="4"/>
  <c r="V93" i="4"/>
  <c r="S81" i="4"/>
  <c r="S77" i="4"/>
  <c r="W65" i="4"/>
  <c r="O65" i="4"/>
  <c r="U46" i="4"/>
  <c r="M46" i="4"/>
  <c r="S39" i="4"/>
  <c r="U33" i="4"/>
  <c r="O31" i="4"/>
  <c r="W28" i="4"/>
  <c r="W21" i="4"/>
  <c r="W12" i="4"/>
  <c r="S5" i="4"/>
  <c r="W4" i="4"/>
  <c r="S18" i="4"/>
  <c r="O5" i="4"/>
  <c r="W121" i="4"/>
  <c r="S117" i="4"/>
  <c r="V112" i="4"/>
  <c r="V107" i="4"/>
  <c r="V105" i="4"/>
  <c r="S104" i="4"/>
  <c r="S103" i="4"/>
  <c r="U89" i="4"/>
  <c r="U88" i="4"/>
  <c r="W87" i="4"/>
  <c r="W86" i="4"/>
  <c r="W85" i="4"/>
  <c r="V77" i="4"/>
  <c r="U65" i="4"/>
  <c r="S52" i="4"/>
  <c r="W46" i="4"/>
  <c r="S42" i="4"/>
  <c r="W39" i="4"/>
  <c r="W18" i="4"/>
  <c r="W17" i="4"/>
  <c r="M351" i="4"/>
  <c r="U351" i="4"/>
  <c r="O351" i="4"/>
  <c r="V351" i="4"/>
  <c r="O230" i="4"/>
  <c r="U230" i="4"/>
  <c r="V230" i="4"/>
  <c r="W230" i="4"/>
  <c r="M217" i="4"/>
  <c r="U217" i="4"/>
  <c r="V217" i="4"/>
  <c r="O217" i="4"/>
  <c r="W217" i="4"/>
  <c r="S217" i="4"/>
  <c r="M111" i="4"/>
  <c r="U111" i="4"/>
  <c r="O111" i="4"/>
  <c r="V111" i="4"/>
  <c r="S111" i="4"/>
  <c r="W111" i="4"/>
  <c r="M100" i="4"/>
  <c r="U100" i="4"/>
  <c r="O100" i="4"/>
  <c r="W100" i="4"/>
  <c r="S100" i="4"/>
  <c r="V100" i="4"/>
  <c r="W402" i="4"/>
  <c r="O402" i="4"/>
  <c r="W401" i="4"/>
  <c r="O401" i="4"/>
  <c r="M400" i="4"/>
  <c r="U398" i="4"/>
  <c r="U397" i="4"/>
  <c r="W396" i="4"/>
  <c r="W394" i="4"/>
  <c r="O394" i="4"/>
  <c r="W393" i="4"/>
  <c r="S393" i="4"/>
  <c r="M392" i="4"/>
  <c r="U390" i="4"/>
  <c r="U389" i="4"/>
  <c r="S388" i="4"/>
  <c r="W387" i="4"/>
  <c r="S387" i="4"/>
  <c r="U380" i="4"/>
  <c r="U379" i="4"/>
  <c r="U374" i="4"/>
  <c r="U366" i="4"/>
  <c r="O348" i="4"/>
  <c r="S348" i="4"/>
  <c r="V348" i="4"/>
  <c r="W348" i="4"/>
  <c r="O342" i="4"/>
  <c r="M342" i="4"/>
  <c r="S342" i="4"/>
  <c r="U342" i="4"/>
  <c r="M337" i="4"/>
  <c r="W337" i="4"/>
  <c r="M331" i="4"/>
  <c r="U331" i="4"/>
  <c r="V331" i="4"/>
  <c r="O331" i="4"/>
  <c r="W331" i="4"/>
  <c r="M327" i="4"/>
  <c r="U327" i="4"/>
  <c r="V327" i="4"/>
  <c r="O327" i="4"/>
  <c r="W327" i="4"/>
  <c r="U289" i="4"/>
  <c r="M289" i="4"/>
  <c r="S289" i="4"/>
  <c r="O282" i="4"/>
  <c r="M282" i="4"/>
  <c r="S282" i="4"/>
  <c r="U282" i="4"/>
  <c r="O274" i="4"/>
  <c r="M274" i="4"/>
  <c r="U274" i="4"/>
  <c r="W274" i="4"/>
  <c r="S274" i="4"/>
  <c r="M175" i="4"/>
  <c r="S175" i="4"/>
  <c r="W175" i="4"/>
  <c r="V401" i="4"/>
  <c r="S398" i="4"/>
  <c r="S396" i="4"/>
  <c r="V393" i="4"/>
  <c r="O393" i="4"/>
  <c r="S390" i="4"/>
  <c r="M388" i="4"/>
  <c r="V387" i="4"/>
  <c r="O387" i="4"/>
  <c r="S381" i="4"/>
  <c r="S380" i="4"/>
  <c r="U378" i="4"/>
  <c r="S374" i="4"/>
  <c r="W373" i="4"/>
  <c r="M367" i="4"/>
  <c r="U367" i="4"/>
  <c r="S365" i="4"/>
  <c r="W365" i="4"/>
  <c r="W351" i="4"/>
  <c r="S340" i="4"/>
  <c r="W340" i="4"/>
  <c r="M303" i="4"/>
  <c r="U303" i="4"/>
  <c r="V303" i="4"/>
  <c r="O303" i="4"/>
  <c r="W303" i="4"/>
  <c r="O302" i="4"/>
  <c r="M302" i="4"/>
  <c r="W302" i="4"/>
  <c r="S302" i="4"/>
  <c r="M275" i="4"/>
  <c r="U275" i="4"/>
  <c r="O275" i="4"/>
  <c r="V275" i="4"/>
  <c r="U401" i="4"/>
  <c r="W398" i="4"/>
  <c r="O398" i="4"/>
  <c r="M396" i="4"/>
  <c r="U393" i="4"/>
  <c r="W390" i="4"/>
  <c r="O390" i="4"/>
  <c r="U387" i="4"/>
  <c r="O380" i="4"/>
  <c r="M374" i="4"/>
  <c r="O366" i="4"/>
  <c r="M366" i="4"/>
  <c r="W366" i="4"/>
  <c r="S366" i="4"/>
  <c r="M361" i="4"/>
  <c r="S361" i="4"/>
  <c r="W361" i="4"/>
  <c r="S351" i="4"/>
  <c r="M341" i="4"/>
  <c r="W341" i="4"/>
  <c r="O338" i="4"/>
  <c r="M338" i="4"/>
  <c r="S338" i="4"/>
  <c r="U338" i="4"/>
  <c r="M319" i="4"/>
  <c r="U319" i="4"/>
  <c r="V319" i="4"/>
  <c r="O319" i="4"/>
  <c r="W319" i="4"/>
  <c r="U297" i="4"/>
  <c r="M297" i="4"/>
  <c r="S297" i="4"/>
  <c r="S248" i="4"/>
  <c r="W248" i="4"/>
  <c r="O216" i="4"/>
  <c r="M216" i="4"/>
  <c r="W216" i="4"/>
  <c r="S216" i="4"/>
  <c r="U216" i="4"/>
  <c r="U371" i="4"/>
  <c r="V363" i="4"/>
  <c r="S362" i="4"/>
  <c r="V359" i="4"/>
  <c r="S358" i="4"/>
  <c r="V344" i="4"/>
  <c r="S334" i="4"/>
  <c r="W333" i="4"/>
  <c r="S330" i="4"/>
  <c r="W329" i="4"/>
  <c r="V323" i="4"/>
  <c r="M322" i="4"/>
  <c r="S318" i="4"/>
  <c r="W317" i="4"/>
  <c r="V311" i="4"/>
  <c r="S310" i="4"/>
  <c r="S305" i="4"/>
  <c r="M301" i="4"/>
  <c r="W300" i="4"/>
  <c r="M298" i="4"/>
  <c r="M293" i="4"/>
  <c r="U290" i="4"/>
  <c r="M290" i="4"/>
  <c r="S285" i="4"/>
  <c r="M281" i="4"/>
  <c r="M279" i="4"/>
  <c r="W278" i="4"/>
  <c r="M263" i="4"/>
  <c r="U263" i="4"/>
  <c r="V263" i="4"/>
  <c r="O263" i="4"/>
  <c r="W263" i="4"/>
  <c r="S232" i="4"/>
  <c r="W232" i="4"/>
  <c r="M163" i="4"/>
  <c r="U163" i="4"/>
  <c r="O163" i="4"/>
  <c r="V163" i="4"/>
  <c r="S163" i="4"/>
  <c r="W163" i="4"/>
  <c r="M115" i="4"/>
  <c r="U115" i="4"/>
  <c r="V115" i="4"/>
  <c r="O115" i="4"/>
  <c r="W115" i="4"/>
  <c r="S115" i="4"/>
  <c r="U363" i="4"/>
  <c r="W362" i="4"/>
  <c r="M362" i="4"/>
  <c r="U359" i="4"/>
  <c r="W358" i="4"/>
  <c r="M358" i="4"/>
  <c r="W350" i="4"/>
  <c r="M350" i="4"/>
  <c r="S344" i="4"/>
  <c r="M334" i="4"/>
  <c r="W330" i="4"/>
  <c r="M330" i="4"/>
  <c r="U323" i="4"/>
  <c r="W318" i="4"/>
  <c r="M318" i="4"/>
  <c r="U311" i="4"/>
  <c r="W310" i="4"/>
  <c r="M310" i="4"/>
  <c r="M305" i="4"/>
  <c r="O238" i="4"/>
  <c r="M238" i="4"/>
  <c r="U238" i="4"/>
  <c r="W238" i="4"/>
  <c r="S238" i="4"/>
  <c r="M228" i="4"/>
  <c r="U228" i="4"/>
  <c r="M205" i="4"/>
  <c r="V205" i="4"/>
  <c r="O205" i="4"/>
  <c r="W205" i="4"/>
  <c r="S205" i="4"/>
  <c r="M185" i="4"/>
  <c r="U185" i="4"/>
  <c r="O185" i="4"/>
  <c r="V185" i="4"/>
  <c r="O184" i="4"/>
  <c r="M184" i="4"/>
  <c r="W184" i="4"/>
  <c r="S184" i="4"/>
  <c r="O170" i="4"/>
  <c r="W170" i="4"/>
  <c r="M119" i="4"/>
  <c r="U119" i="4"/>
  <c r="O119" i="4"/>
  <c r="V119" i="4"/>
  <c r="S119" i="4"/>
  <c r="W119" i="4"/>
  <c r="V279" i="4"/>
  <c r="M271" i="4"/>
  <c r="U271" i="4"/>
  <c r="O271" i="4"/>
  <c r="V271" i="4"/>
  <c r="O270" i="4"/>
  <c r="M270" i="4"/>
  <c r="W270" i="4"/>
  <c r="S270" i="4"/>
  <c r="U233" i="4"/>
  <c r="M233" i="4"/>
  <c r="S233" i="4"/>
  <c r="W233" i="4"/>
  <c r="M213" i="4"/>
  <c r="U213" i="4"/>
  <c r="V213" i="4"/>
  <c r="O213" i="4"/>
  <c r="W213" i="4"/>
  <c r="O212" i="4"/>
  <c r="M212" i="4"/>
  <c r="W212" i="4"/>
  <c r="S212" i="4"/>
  <c r="M209" i="4"/>
  <c r="U209" i="4"/>
  <c r="O209" i="4"/>
  <c r="V209" i="4"/>
  <c r="S209" i="4"/>
  <c r="W209" i="4"/>
  <c r="M201" i="4"/>
  <c r="U201" i="4"/>
  <c r="V201" i="4"/>
  <c r="O201" i="4"/>
  <c r="W201" i="4"/>
  <c r="W174" i="4"/>
  <c r="O174" i="4"/>
  <c r="M273" i="4"/>
  <c r="M269" i="4"/>
  <c r="W268" i="4"/>
  <c r="M265" i="4"/>
  <c r="S262" i="4"/>
  <c r="S257" i="4"/>
  <c r="W254" i="4"/>
  <c r="U251" i="4"/>
  <c r="S249" i="4"/>
  <c r="U247" i="4"/>
  <c r="O227" i="4"/>
  <c r="S226" i="4"/>
  <c r="U221" i="4"/>
  <c r="M221" i="4"/>
  <c r="O218" i="4"/>
  <c r="O214" i="4"/>
  <c r="O161" i="4"/>
  <c r="S161" i="4"/>
  <c r="V161" i="4"/>
  <c r="M160" i="4"/>
  <c r="O160" i="4"/>
  <c r="W160" i="4"/>
  <c r="S160" i="4"/>
  <c r="U160" i="4"/>
  <c r="M155" i="4"/>
  <c r="V155" i="4"/>
  <c r="O155" i="4"/>
  <c r="W155" i="4"/>
  <c r="S155" i="4"/>
  <c r="M150" i="4"/>
  <c r="W150" i="4"/>
  <c r="M146" i="4"/>
  <c r="W146" i="4"/>
  <c r="O137" i="4"/>
  <c r="S137" i="4"/>
  <c r="V137" i="4"/>
  <c r="M136" i="4"/>
  <c r="O136" i="4"/>
  <c r="W136" i="4"/>
  <c r="S136" i="4"/>
  <c r="U136" i="4"/>
  <c r="M262" i="4"/>
  <c r="M257" i="4"/>
  <c r="U254" i="4"/>
  <c r="M254" i="4"/>
  <c r="M249" i="4"/>
  <c r="W246" i="4"/>
  <c r="M246" i="4"/>
  <c r="W242" i="4"/>
  <c r="M242" i="4"/>
  <c r="U239" i="4"/>
  <c r="W227" i="4"/>
  <c r="M227" i="4"/>
  <c r="W226" i="4"/>
  <c r="S223" i="4"/>
  <c r="V197" i="4"/>
  <c r="O197" i="4"/>
  <c r="W193" i="4"/>
  <c r="O193" i="4"/>
  <c r="W186" i="4"/>
  <c r="S181" i="4"/>
  <c r="W181" i="4"/>
  <c r="M123" i="4"/>
  <c r="U123" i="4"/>
  <c r="O123" i="4"/>
  <c r="V123" i="4"/>
  <c r="S123" i="4"/>
  <c r="W123" i="4"/>
  <c r="M118" i="4"/>
  <c r="W118" i="4"/>
  <c r="M114" i="4"/>
  <c r="W114" i="4"/>
  <c r="M110" i="4"/>
  <c r="W110" i="4"/>
  <c r="S241" i="4"/>
  <c r="O223" i="4"/>
  <c r="W221" i="4"/>
  <c r="S196" i="4"/>
  <c r="S192" i="4"/>
  <c r="V189" i="4"/>
  <c r="O180" i="4"/>
  <c r="M180" i="4"/>
  <c r="M151" i="4"/>
  <c r="U151" i="4"/>
  <c r="O151" i="4"/>
  <c r="V151" i="4"/>
  <c r="M147" i="4"/>
  <c r="U147" i="4"/>
  <c r="O147" i="4"/>
  <c r="V147" i="4"/>
  <c r="S147" i="4"/>
  <c r="W147" i="4"/>
  <c r="O101" i="4"/>
  <c r="W101" i="4"/>
  <c r="S101" i="4"/>
  <c r="V101" i="4"/>
  <c r="V153" i="4"/>
  <c r="U152" i="4"/>
  <c r="V141" i="4"/>
  <c r="U140" i="4"/>
  <c r="S135" i="4"/>
  <c r="W131" i="4"/>
  <c r="S131" i="4"/>
  <c r="V129" i="4"/>
  <c r="U128" i="4"/>
  <c r="V121" i="4"/>
  <c r="U120" i="4"/>
  <c r="W109" i="4"/>
  <c r="U108" i="4"/>
  <c r="U172" i="4"/>
  <c r="U164" i="4"/>
  <c r="W159" i="4"/>
  <c r="S152" i="4"/>
  <c r="U148" i="4"/>
  <c r="U144" i="4"/>
  <c r="S140" i="4"/>
  <c r="W135" i="4"/>
  <c r="V131" i="4"/>
  <c r="S128" i="4"/>
  <c r="U124" i="4"/>
  <c r="S120" i="4"/>
  <c r="U116" i="4"/>
  <c r="U112" i="4"/>
  <c r="V109" i="4"/>
  <c r="S108" i="4"/>
  <c r="S89" i="4"/>
  <c r="V86" i="4"/>
  <c r="U85" i="4"/>
  <c r="W84" i="4"/>
  <c r="M84" i="4"/>
  <c r="W82" i="4"/>
  <c r="U81" i="4"/>
  <c r="V80" i="4"/>
  <c r="M80" i="4"/>
  <c r="S79" i="4"/>
  <c r="W78" i="4"/>
  <c r="W77" i="4"/>
  <c r="O77" i="4"/>
  <c r="V76" i="4"/>
  <c r="S75" i="4"/>
  <c r="W73" i="4"/>
  <c r="O73" i="4"/>
  <c r="W72" i="4"/>
  <c r="O72" i="4"/>
  <c r="M67" i="4"/>
  <c r="U64" i="4"/>
  <c r="S63" i="4"/>
  <c r="W62" i="4"/>
  <c r="S61" i="4"/>
  <c r="W60" i="4"/>
  <c r="O60" i="4"/>
  <c r="W57" i="4"/>
  <c r="O57" i="4"/>
  <c r="M55" i="4"/>
  <c r="U51" i="4"/>
  <c r="S49" i="4"/>
  <c r="V47" i="4"/>
  <c r="S45" i="4"/>
  <c r="U42" i="4"/>
  <c r="M42" i="4"/>
  <c r="W41" i="4"/>
  <c r="M41" i="4"/>
  <c r="V38" i="4"/>
  <c r="V34" i="4"/>
  <c r="S33" i="4"/>
  <c r="U30" i="4"/>
  <c r="M30" i="4"/>
  <c r="V27" i="4"/>
  <c r="S21" i="4"/>
  <c r="M17" i="4"/>
  <c r="S16" i="4"/>
  <c r="M12" i="4"/>
  <c r="U10" i="4"/>
  <c r="M10" i="4"/>
  <c r="W9" i="4"/>
  <c r="M9" i="4"/>
  <c r="S8" i="4"/>
  <c r="M4" i="4"/>
  <c r="W99" i="4"/>
  <c r="S99" i="4"/>
  <c r="W93" i="4"/>
  <c r="M85" i="4"/>
  <c r="M79" i="4"/>
  <c r="M75" i="4"/>
  <c r="V73" i="4"/>
  <c r="V72" i="4"/>
  <c r="M72" i="4"/>
  <c r="M63" i="4"/>
  <c r="W61" i="4"/>
  <c r="O61" i="4"/>
  <c r="V60" i="4"/>
  <c r="M60" i="4"/>
  <c r="V57" i="4"/>
  <c r="S51" i="4"/>
  <c r="M49" i="4"/>
  <c r="S47" i="4"/>
  <c r="M45" i="4"/>
  <c r="U38" i="4"/>
  <c r="M38" i="4"/>
  <c r="W37" i="4"/>
  <c r="M37" i="4"/>
  <c r="U34" i="4"/>
  <c r="M34" i="4"/>
  <c r="W33" i="4"/>
  <c r="M33" i="4"/>
  <c r="M21" i="4"/>
  <c r="M16" i="4"/>
  <c r="M8" i="4"/>
  <c r="V103" i="4"/>
  <c r="U99" i="4"/>
  <c r="V97" i="4"/>
  <c r="S93" i="4"/>
  <c r="O92" i="4"/>
  <c r="V85" i="4"/>
  <c r="S73" i="4"/>
  <c r="U61" i="4"/>
  <c r="S57" i="4"/>
  <c r="V51" i="4"/>
  <c r="U49" i="4"/>
  <c r="W47" i="4"/>
  <c r="U45" i="4"/>
  <c r="S41" i="4"/>
  <c r="W38" i="4"/>
  <c r="S37" i="4"/>
  <c r="W34" i="4"/>
  <c r="V30" i="4"/>
  <c r="W29" i="4"/>
  <c r="M29" i="4"/>
  <c r="V22" i="4"/>
  <c r="U21" i="4"/>
  <c r="S17" i="4"/>
  <c r="W13" i="4"/>
  <c r="M13" i="4"/>
  <c r="S9" i="4"/>
  <c r="V5" i="4"/>
  <c r="W399" i="4"/>
  <c r="S399" i="4"/>
  <c r="W395" i="4"/>
  <c r="S391" i="4"/>
  <c r="W376" i="4"/>
  <c r="W372" i="4"/>
  <c r="U349" i="4"/>
  <c r="O349" i="4"/>
  <c r="V349" i="4"/>
  <c r="U345" i="4"/>
  <c r="O345" i="4"/>
  <c r="V345" i="4"/>
  <c r="W336" i="4"/>
  <c r="W324" i="4"/>
  <c r="M320" i="4"/>
  <c r="U320" i="4"/>
  <c r="M316" i="4"/>
  <c r="U316" i="4"/>
  <c r="M272" i="4"/>
  <c r="U272" i="4"/>
  <c r="O272" i="4"/>
  <c r="V272" i="4"/>
  <c r="M222" i="4"/>
  <c r="V222" i="4"/>
  <c r="O222" i="4"/>
  <c r="W222" i="4"/>
  <c r="S222" i="4"/>
  <c r="V399" i="4"/>
  <c r="O399" i="4"/>
  <c r="V395" i="4"/>
  <c r="O395" i="4"/>
  <c r="V391" i="4"/>
  <c r="O391" i="4"/>
  <c r="O386" i="4"/>
  <c r="V386" i="4"/>
  <c r="U377" i="4"/>
  <c r="O377" i="4"/>
  <c r="V377" i="4"/>
  <c r="V376" i="4"/>
  <c r="U373" i="4"/>
  <c r="O373" i="4"/>
  <c r="V373" i="4"/>
  <c r="V372" i="4"/>
  <c r="U369" i="4"/>
  <c r="O369" i="4"/>
  <c r="V369" i="4"/>
  <c r="M364" i="4"/>
  <c r="U364" i="4"/>
  <c r="M360" i="4"/>
  <c r="U360" i="4"/>
  <c r="M356" i="4"/>
  <c r="U356" i="4"/>
  <c r="U341" i="4"/>
  <c r="O341" i="4"/>
  <c r="V341" i="4"/>
  <c r="V340" i="4"/>
  <c r="U337" i="4"/>
  <c r="O337" i="4"/>
  <c r="V337" i="4"/>
  <c r="V336" i="4"/>
  <c r="U333" i="4"/>
  <c r="O333" i="4"/>
  <c r="V333" i="4"/>
  <c r="V332" i="4"/>
  <c r="U329" i="4"/>
  <c r="O329" i="4"/>
  <c r="V329" i="4"/>
  <c r="V328" i="4"/>
  <c r="U325" i="4"/>
  <c r="O325" i="4"/>
  <c r="V325" i="4"/>
  <c r="U321" i="4"/>
  <c r="O321" i="4"/>
  <c r="V321" i="4"/>
  <c r="V320" i="4"/>
  <c r="U317" i="4"/>
  <c r="O317" i="4"/>
  <c r="V317" i="4"/>
  <c r="V316" i="4"/>
  <c r="M292" i="4"/>
  <c r="U292" i="4"/>
  <c r="O292" i="4"/>
  <c r="V292" i="4"/>
  <c r="M284" i="4"/>
  <c r="U284" i="4"/>
  <c r="O284" i="4"/>
  <c r="V284" i="4"/>
  <c r="M276" i="4"/>
  <c r="U276" i="4"/>
  <c r="O276" i="4"/>
  <c r="V276" i="4"/>
  <c r="M264" i="4"/>
  <c r="U264" i="4"/>
  <c r="O264" i="4"/>
  <c r="V264" i="4"/>
  <c r="M256" i="4"/>
  <c r="U256" i="4"/>
  <c r="O256" i="4"/>
  <c r="V256" i="4"/>
  <c r="M236" i="4"/>
  <c r="U236" i="4"/>
  <c r="O236" i="4"/>
  <c r="V236" i="4"/>
  <c r="U219" i="4"/>
  <c r="M219" i="4"/>
  <c r="V219" i="4"/>
  <c r="O219" i="4"/>
  <c r="W219" i="4"/>
  <c r="S219" i="4"/>
  <c r="U215" i="4"/>
  <c r="O215" i="4"/>
  <c r="V215" i="4"/>
  <c r="M215" i="4"/>
  <c r="S215" i="4"/>
  <c r="U211" i="4"/>
  <c r="O211" i="4"/>
  <c r="V211" i="4"/>
  <c r="M211" i="4"/>
  <c r="S211" i="4"/>
  <c r="U162" i="4"/>
  <c r="O162" i="4"/>
  <c r="V162" i="4"/>
  <c r="S162" i="4"/>
  <c r="M162" i="4"/>
  <c r="W162" i="4"/>
  <c r="W391" i="4"/>
  <c r="M368" i="4"/>
  <c r="U368" i="4"/>
  <c r="W332" i="4"/>
  <c r="W328" i="4"/>
  <c r="M324" i="4"/>
  <c r="U324" i="4"/>
  <c r="W316" i="4"/>
  <c r="M312" i="4"/>
  <c r="U312" i="4"/>
  <c r="O312" i="4"/>
  <c r="M296" i="4"/>
  <c r="U296" i="4"/>
  <c r="O296" i="4"/>
  <c r="V296" i="4"/>
  <c r="M288" i="4"/>
  <c r="U288" i="4"/>
  <c r="O288" i="4"/>
  <c r="V288" i="4"/>
  <c r="M252" i="4"/>
  <c r="U252" i="4"/>
  <c r="O252" i="4"/>
  <c r="V252" i="4"/>
  <c r="M198" i="4"/>
  <c r="U198" i="4"/>
  <c r="O198" i="4"/>
  <c r="S198" i="4"/>
  <c r="V198" i="4"/>
  <c r="V400" i="4"/>
  <c r="O400" i="4"/>
  <c r="U399" i="4"/>
  <c r="V396" i="4"/>
  <c r="O396" i="4"/>
  <c r="U395" i="4"/>
  <c r="V392" i="4"/>
  <c r="O392" i="4"/>
  <c r="U391" i="4"/>
  <c r="V388" i="4"/>
  <c r="O388" i="4"/>
  <c r="S386" i="4"/>
  <c r="S385" i="4"/>
  <c r="M384" i="4"/>
  <c r="O382" i="4"/>
  <c r="V382" i="4"/>
  <c r="S368" i="4"/>
  <c r="U365" i="4"/>
  <c r="O365" i="4"/>
  <c r="V365" i="4"/>
  <c r="V364" i="4"/>
  <c r="U361" i="4"/>
  <c r="O361" i="4"/>
  <c r="V361" i="4"/>
  <c r="V360" i="4"/>
  <c r="U357" i="4"/>
  <c r="O357" i="4"/>
  <c r="V357" i="4"/>
  <c r="V356" i="4"/>
  <c r="M352" i="4"/>
  <c r="U352" i="4"/>
  <c r="S349" i="4"/>
  <c r="S345" i="4"/>
  <c r="S324" i="4"/>
  <c r="S320" i="4"/>
  <c r="S316" i="4"/>
  <c r="U313" i="4"/>
  <c r="O313" i="4"/>
  <c r="V313" i="4"/>
  <c r="V312" i="4"/>
  <c r="M308" i="4"/>
  <c r="U308" i="4"/>
  <c r="O308" i="4"/>
  <c r="V308" i="4"/>
  <c r="M300" i="4"/>
  <c r="U300" i="4"/>
  <c r="O300" i="4"/>
  <c r="V300" i="4"/>
  <c r="W296" i="4"/>
  <c r="W288" i="4"/>
  <c r="M280" i="4"/>
  <c r="U280" i="4"/>
  <c r="O280" i="4"/>
  <c r="V280" i="4"/>
  <c r="W272" i="4"/>
  <c r="M260" i="4"/>
  <c r="U260" i="4"/>
  <c r="O260" i="4"/>
  <c r="V260" i="4"/>
  <c r="W252" i="4"/>
  <c r="M248" i="4"/>
  <c r="U248" i="4"/>
  <c r="O248" i="4"/>
  <c r="V248" i="4"/>
  <c r="O220" i="4"/>
  <c r="V220" i="4"/>
  <c r="M220" i="4"/>
  <c r="U220" i="4"/>
  <c r="W220" i="4"/>
  <c r="S220" i="4"/>
  <c r="M206" i="4"/>
  <c r="U206" i="4"/>
  <c r="O206" i="4"/>
  <c r="S206" i="4"/>
  <c r="V206" i="4"/>
  <c r="U183" i="4"/>
  <c r="O183" i="4"/>
  <c r="V183" i="4"/>
  <c r="M183" i="4"/>
  <c r="S183" i="4"/>
  <c r="M178" i="4"/>
  <c r="U178" i="4"/>
  <c r="O178" i="4"/>
  <c r="S178" i="4"/>
  <c r="V178" i="4"/>
  <c r="U130" i="4"/>
  <c r="O130" i="4"/>
  <c r="V130" i="4"/>
  <c r="S130" i="4"/>
  <c r="M130" i="4"/>
  <c r="W130" i="4"/>
  <c r="S395" i="4"/>
  <c r="M376" i="4"/>
  <c r="U376" i="4"/>
  <c r="M372" i="4"/>
  <c r="U372" i="4"/>
  <c r="W368" i="4"/>
  <c r="M340" i="4"/>
  <c r="U340" i="4"/>
  <c r="M336" i="4"/>
  <c r="U336" i="4"/>
  <c r="M332" i="4"/>
  <c r="U332" i="4"/>
  <c r="M328" i="4"/>
  <c r="U328" i="4"/>
  <c r="M304" i="4"/>
  <c r="U304" i="4"/>
  <c r="O304" i="4"/>
  <c r="V304" i="4"/>
  <c r="M244" i="4"/>
  <c r="U244" i="4"/>
  <c r="O244" i="4"/>
  <c r="V244" i="4"/>
  <c r="W386" i="4"/>
  <c r="W385" i="4"/>
  <c r="O385" i="4"/>
  <c r="M380" i="4"/>
  <c r="S377" i="4"/>
  <c r="O376" i="4"/>
  <c r="S373" i="4"/>
  <c r="O372" i="4"/>
  <c r="S369" i="4"/>
  <c r="O368" i="4"/>
  <c r="S364" i="4"/>
  <c r="S360" i="4"/>
  <c r="S356" i="4"/>
  <c r="U353" i="4"/>
  <c r="O353" i="4"/>
  <c r="V353" i="4"/>
  <c r="M349" i="4"/>
  <c r="M348" i="4"/>
  <c r="U348" i="4"/>
  <c r="M345" i="4"/>
  <c r="M344" i="4"/>
  <c r="U344" i="4"/>
  <c r="S341" i="4"/>
  <c r="O340" i="4"/>
  <c r="S337" i="4"/>
  <c r="O336" i="4"/>
  <c r="S333" i="4"/>
  <c r="O332" i="4"/>
  <c r="S329" i="4"/>
  <c r="O328" i="4"/>
  <c r="S325" i="4"/>
  <c r="O324" i="4"/>
  <c r="S321" i="4"/>
  <c r="O320" i="4"/>
  <c r="S317" i="4"/>
  <c r="O316" i="4"/>
  <c r="S312" i="4"/>
  <c r="S304" i="4"/>
  <c r="S296" i="4"/>
  <c r="W292" i="4"/>
  <c r="S288" i="4"/>
  <c r="W284" i="4"/>
  <c r="W276" i="4"/>
  <c r="S272" i="4"/>
  <c r="M268" i="4"/>
  <c r="U268" i="4"/>
  <c r="O268" i="4"/>
  <c r="V268" i="4"/>
  <c r="W264" i="4"/>
  <c r="W256" i="4"/>
  <c r="S252" i="4"/>
  <c r="S244" i="4"/>
  <c r="M240" i="4"/>
  <c r="U240" i="4"/>
  <c r="O240" i="4"/>
  <c r="V240" i="4"/>
  <c r="W236" i="4"/>
  <c r="M232" i="4"/>
  <c r="U232" i="4"/>
  <c r="O232" i="4"/>
  <c r="V232" i="4"/>
  <c r="U222" i="4"/>
  <c r="M202" i="4"/>
  <c r="U202" i="4"/>
  <c r="O202" i="4"/>
  <c r="S202" i="4"/>
  <c r="V202" i="4"/>
  <c r="W198" i="4"/>
  <c r="U126" i="4"/>
  <c r="O126" i="4"/>
  <c r="V126" i="4"/>
  <c r="S126" i="4"/>
  <c r="M126" i="4"/>
  <c r="W126" i="4"/>
  <c r="U207" i="4"/>
  <c r="O207" i="4"/>
  <c r="V207" i="4"/>
  <c r="U203" i="4"/>
  <c r="O203" i="4"/>
  <c r="V203" i="4"/>
  <c r="U199" i="4"/>
  <c r="O199" i="4"/>
  <c r="V199" i="4"/>
  <c r="M194" i="4"/>
  <c r="U194" i="4"/>
  <c r="M190" i="4"/>
  <c r="U190" i="4"/>
  <c r="U179" i="4"/>
  <c r="O179" i="4"/>
  <c r="V179" i="4"/>
  <c r="M174" i="4"/>
  <c r="U174" i="4"/>
  <c r="M170" i="4"/>
  <c r="U170" i="4"/>
  <c r="U158" i="4"/>
  <c r="O158" i="4"/>
  <c r="V158" i="4"/>
  <c r="S158" i="4"/>
  <c r="U154" i="4"/>
  <c r="O154" i="4"/>
  <c r="V154" i="4"/>
  <c r="S154" i="4"/>
  <c r="U122" i="4"/>
  <c r="O122" i="4"/>
  <c r="V122" i="4"/>
  <c r="S122" i="4"/>
  <c r="M74" i="4"/>
  <c r="U74" i="4"/>
  <c r="O74" i="4"/>
  <c r="S74" i="4"/>
  <c r="W74" i="4"/>
  <c r="M58" i="4"/>
  <c r="U58" i="4"/>
  <c r="O58" i="4"/>
  <c r="S58" i="4"/>
  <c r="V58" i="4"/>
  <c r="W58" i="4"/>
  <c r="V309" i="4"/>
  <c r="O309" i="4"/>
  <c r="V305" i="4"/>
  <c r="O305" i="4"/>
  <c r="V301" i="4"/>
  <c r="O301" i="4"/>
  <c r="V297" i="4"/>
  <c r="O297" i="4"/>
  <c r="V293" i="4"/>
  <c r="O293" i="4"/>
  <c r="V289" i="4"/>
  <c r="O289" i="4"/>
  <c r="V285" i="4"/>
  <c r="O285" i="4"/>
  <c r="V281" i="4"/>
  <c r="O281" i="4"/>
  <c r="V277" i="4"/>
  <c r="O277" i="4"/>
  <c r="V273" i="4"/>
  <c r="O273" i="4"/>
  <c r="V269" i="4"/>
  <c r="O269" i="4"/>
  <c r="V265" i="4"/>
  <c r="O265" i="4"/>
  <c r="V261" i="4"/>
  <c r="O261" i="4"/>
  <c r="V257" i="4"/>
  <c r="O257" i="4"/>
  <c r="V253" i="4"/>
  <c r="O253" i="4"/>
  <c r="V249" i="4"/>
  <c r="O249" i="4"/>
  <c r="V245" i="4"/>
  <c r="O245" i="4"/>
  <c r="V241" i="4"/>
  <c r="O241" i="4"/>
  <c r="V237" i="4"/>
  <c r="O237" i="4"/>
  <c r="V233" i="4"/>
  <c r="O233" i="4"/>
  <c r="S231" i="4"/>
  <c r="M230" i="4"/>
  <c r="O228" i="4"/>
  <c r="V228" i="4"/>
  <c r="U195" i="4"/>
  <c r="O195" i="4"/>
  <c r="V195" i="4"/>
  <c r="V194" i="4"/>
  <c r="U191" i="4"/>
  <c r="O191" i="4"/>
  <c r="V191" i="4"/>
  <c r="V190" i="4"/>
  <c r="M186" i="4"/>
  <c r="U186" i="4"/>
  <c r="U175" i="4"/>
  <c r="O175" i="4"/>
  <c r="V175" i="4"/>
  <c r="V174" i="4"/>
  <c r="U171" i="4"/>
  <c r="O171" i="4"/>
  <c r="V171" i="4"/>
  <c r="V170" i="4"/>
  <c r="M166" i="4"/>
  <c r="U166" i="4"/>
  <c r="U150" i="4"/>
  <c r="O150" i="4"/>
  <c r="V150" i="4"/>
  <c r="S150" i="4"/>
  <c r="U118" i="4"/>
  <c r="O118" i="4"/>
  <c r="V118" i="4"/>
  <c r="S118" i="4"/>
  <c r="U114" i="4"/>
  <c r="O114" i="4"/>
  <c r="V114" i="4"/>
  <c r="S114" i="4"/>
  <c r="U94" i="4"/>
  <c r="O94" i="4"/>
  <c r="V94" i="4"/>
  <c r="S94" i="4"/>
  <c r="U90" i="4"/>
  <c r="O90" i="4"/>
  <c r="V90" i="4"/>
  <c r="S90" i="4"/>
  <c r="M70" i="4"/>
  <c r="U70" i="4"/>
  <c r="O70" i="4"/>
  <c r="S70" i="4"/>
  <c r="V70" i="4"/>
  <c r="W70" i="4"/>
  <c r="U32" i="4"/>
  <c r="O32" i="4"/>
  <c r="V32" i="4"/>
  <c r="M32" i="4"/>
  <c r="S32" i="4"/>
  <c r="W32" i="4"/>
  <c r="M23" i="4"/>
  <c r="U23" i="4"/>
  <c r="S23" i="4"/>
  <c r="V23" i="4"/>
  <c r="O23" i="4"/>
  <c r="W23" i="4"/>
  <c r="V378" i="4"/>
  <c r="V374" i="4"/>
  <c r="V370" i="4"/>
  <c r="V366" i="4"/>
  <c r="V362" i="4"/>
  <c r="V358" i="4"/>
  <c r="V354" i="4"/>
  <c r="V350" i="4"/>
  <c r="V346" i="4"/>
  <c r="V342" i="4"/>
  <c r="V338" i="4"/>
  <c r="V334" i="4"/>
  <c r="V330" i="4"/>
  <c r="V326" i="4"/>
  <c r="V322" i="4"/>
  <c r="V318" i="4"/>
  <c r="V314" i="4"/>
  <c r="V310" i="4"/>
  <c r="V306" i="4"/>
  <c r="V302" i="4"/>
  <c r="V298" i="4"/>
  <c r="V294" i="4"/>
  <c r="V290" i="4"/>
  <c r="V286" i="4"/>
  <c r="V282" i="4"/>
  <c r="V278" i="4"/>
  <c r="V274" i="4"/>
  <c r="V270" i="4"/>
  <c r="V266" i="4"/>
  <c r="V262" i="4"/>
  <c r="V258" i="4"/>
  <c r="V254" i="4"/>
  <c r="V250" i="4"/>
  <c r="V246" i="4"/>
  <c r="V242" i="4"/>
  <c r="V238" i="4"/>
  <c r="V234" i="4"/>
  <c r="W231" i="4"/>
  <c r="O231" i="4"/>
  <c r="S230" i="4"/>
  <c r="S228" i="4"/>
  <c r="S227" i="4"/>
  <c r="M226" i="4"/>
  <c r="O224" i="4"/>
  <c r="V224" i="4"/>
  <c r="M218" i="4"/>
  <c r="U218" i="4"/>
  <c r="M214" i="4"/>
  <c r="U214" i="4"/>
  <c r="M210" i="4"/>
  <c r="U210" i="4"/>
  <c r="S207" i="4"/>
  <c r="S203" i="4"/>
  <c r="S199" i="4"/>
  <c r="S194" i="4"/>
  <c r="S190" i="4"/>
  <c r="U187" i="4"/>
  <c r="O187" i="4"/>
  <c r="V187" i="4"/>
  <c r="V186" i="4"/>
  <c r="M182" i="4"/>
  <c r="U182" i="4"/>
  <c r="S179" i="4"/>
  <c r="S174" i="4"/>
  <c r="S170" i="4"/>
  <c r="U167" i="4"/>
  <c r="O167" i="4"/>
  <c r="V167" i="4"/>
  <c r="V166" i="4"/>
  <c r="W158" i="4"/>
  <c r="W154" i="4"/>
  <c r="U146" i="4"/>
  <c r="O146" i="4"/>
  <c r="V146" i="4"/>
  <c r="S146" i="4"/>
  <c r="U142" i="4"/>
  <c r="O142" i="4"/>
  <c r="V142" i="4"/>
  <c r="S142" i="4"/>
  <c r="U138" i="4"/>
  <c r="O138" i="4"/>
  <c r="V138" i="4"/>
  <c r="S138" i="4"/>
  <c r="U134" i="4"/>
  <c r="O134" i="4"/>
  <c r="V134" i="4"/>
  <c r="S134" i="4"/>
  <c r="W122" i="4"/>
  <c r="U110" i="4"/>
  <c r="O110" i="4"/>
  <c r="V110" i="4"/>
  <c r="S110" i="4"/>
  <c r="U106" i="4"/>
  <c r="O106" i="4"/>
  <c r="V106" i="4"/>
  <c r="S106" i="4"/>
  <c r="U102" i="4"/>
  <c r="O102" i="4"/>
  <c r="V102" i="4"/>
  <c r="S102" i="4"/>
  <c r="U98" i="4"/>
  <c r="O98" i="4"/>
  <c r="V98" i="4"/>
  <c r="S98" i="4"/>
  <c r="M54" i="4"/>
  <c r="U54" i="4"/>
  <c r="O54" i="4"/>
  <c r="S54" i="4"/>
  <c r="V54" i="4"/>
  <c r="W54" i="4"/>
  <c r="M19" i="4"/>
  <c r="U19" i="4"/>
  <c r="S19" i="4"/>
  <c r="V19" i="4"/>
  <c r="O19" i="4"/>
  <c r="W19" i="4"/>
  <c r="M15" i="4"/>
  <c r="U15" i="4"/>
  <c r="S15" i="4"/>
  <c r="V15" i="4"/>
  <c r="O15" i="4"/>
  <c r="W15" i="4"/>
  <c r="U83" i="4"/>
  <c r="O83" i="4"/>
  <c r="V83" i="4"/>
  <c r="M83" i="4"/>
  <c r="S83" i="4"/>
  <c r="M62" i="4"/>
  <c r="U62" i="4"/>
  <c r="O62" i="4"/>
  <c r="S62" i="4"/>
  <c r="V216" i="4"/>
  <c r="V212" i="4"/>
  <c r="V208" i="4"/>
  <c r="V204" i="4"/>
  <c r="V200" i="4"/>
  <c r="V196" i="4"/>
  <c r="V192" i="4"/>
  <c r="V188" i="4"/>
  <c r="V184" i="4"/>
  <c r="V180" i="4"/>
  <c r="V176" i="4"/>
  <c r="V172" i="4"/>
  <c r="V168" i="4"/>
  <c r="M165" i="4"/>
  <c r="U165" i="4"/>
  <c r="M161" i="4"/>
  <c r="U161" i="4"/>
  <c r="M157" i="4"/>
  <c r="U157" i="4"/>
  <c r="M153" i="4"/>
  <c r="U153" i="4"/>
  <c r="M149" i="4"/>
  <c r="U149" i="4"/>
  <c r="M145" i="4"/>
  <c r="U145" i="4"/>
  <c r="M141" i="4"/>
  <c r="U141" i="4"/>
  <c r="M137" i="4"/>
  <c r="U137" i="4"/>
  <c r="M133" i="4"/>
  <c r="U133" i="4"/>
  <c r="M129" i="4"/>
  <c r="U129" i="4"/>
  <c r="M125" i="4"/>
  <c r="U125" i="4"/>
  <c r="M121" i="4"/>
  <c r="U121" i="4"/>
  <c r="M117" i="4"/>
  <c r="U117" i="4"/>
  <c r="M113" i="4"/>
  <c r="U113" i="4"/>
  <c r="M109" i="4"/>
  <c r="U109" i="4"/>
  <c r="M105" i="4"/>
  <c r="U105" i="4"/>
  <c r="M101" i="4"/>
  <c r="U101" i="4"/>
  <c r="M97" i="4"/>
  <c r="U97" i="4"/>
  <c r="M93" i="4"/>
  <c r="U93" i="4"/>
  <c r="O88" i="4"/>
  <c r="V88" i="4"/>
  <c r="W88" i="4"/>
  <c r="S88" i="4"/>
  <c r="M78" i="4"/>
  <c r="U78" i="4"/>
  <c r="O78" i="4"/>
  <c r="S78" i="4"/>
  <c r="M66" i="4"/>
  <c r="U66" i="4"/>
  <c r="O66" i="4"/>
  <c r="S66" i="4"/>
  <c r="U48" i="4"/>
  <c r="O48" i="4"/>
  <c r="V48" i="4"/>
  <c r="M48" i="4"/>
  <c r="S48" i="4"/>
  <c r="W48" i="4"/>
  <c r="U44" i="4"/>
  <c r="O44" i="4"/>
  <c r="V44" i="4"/>
  <c r="M44" i="4"/>
  <c r="S44" i="4"/>
  <c r="W44" i="4"/>
  <c r="M86" i="4"/>
  <c r="U86" i="4"/>
  <c r="U79" i="4"/>
  <c r="O79" i="4"/>
  <c r="V79" i="4"/>
  <c r="U75" i="4"/>
  <c r="O75" i="4"/>
  <c r="V75" i="4"/>
  <c r="U71" i="4"/>
  <c r="O71" i="4"/>
  <c r="V71" i="4"/>
  <c r="U67" i="4"/>
  <c r="O67" i="4"/>
  <c r="V67" i="4"/>
  <c r="U63" i="4"/>
  <c r="O63" i="4"/>
  <c r="V63" i="4"/>
  <c r="U59" i="4"/>
  <c r="O59" i="4"/>
  <c r="V59" i="4"/>
  <c r="U55" i="4"/>
  <c r="O55" i="4"/>
  <c r="V55" i="4"/>
  <c r="U40" i="4"/>
  <c r="O40" i="4"/>
  <c r="V40" i="4"/>
  <c r="M40" i="4"/>
  <c r="S40" i="4"/>
  <c r="U28" i="4"/>
  <c r="O28" i="4"/>
  <c r="V28" i="4"/>
  <c r="S28" i="4"/>
  <c r="U87" i="4"/>
  <c r="O87" i="4"/>
  <c r="V87" i="4"/>
  <c r="M82" i="4"/>
  <c r="U82" i="4"/>
  <c r="U36" i="4"/>
  <c r="O36" i="4"/>
  <c r="V36" i="4"/>
  <c r="M36" i="4"/>
  <c r="S36" i="4"/>
  <c r="M27" i="4"/>
  <c r="U27" i="4"/>
  <c r="O27" i="4"/>
  <c r="S27" i="4"/>
  <c r="V52" i="4"/>
  <c r="M52" i="4"/>
  <c r="W51" i="4"/>
  <c r="U24" i="4"/>
  <c r="O24" i="4"/>
  <c r="V24" i="4"/>
  <c r="U20" i="4"/>
  <c r="O20" i="4"/>
  <c r="V20" i="4"/>
  <c r="U16" i="4"/>
  <c r="O16" i="4"/>
  <c r="V16" i="4"/>
  <c r="M11" i="4"/>
  <c r="U11" i="4"/>
  <c r="M7" i="4"/>
  <c r="U7" i="4"/>
  <c r="U4" i="4"/>
  <c r="O4" i="4"/>
  <c r="V4" i="4"/>
  <c r="V84" i="4"/>
  <c r="M51" i="4"/>
  <c r="M47" i="4"/>
  <c r="U47" i="4"/>
  <c r="M43" i="4"/>
  <c r="U43" i="4"/>
  <c r="M39" i="4"/>
  <c r="U39" i="4"/>
  <c r="M35" i="4"/>
  <c r="U35" i="4"/>
  <c r="M31" i="4"/>
  <c r="U31" i="4"/>
  <c r="U12" i="4"/>
  <c r="O12" i="4"/>
  <c r="V12" i="4"/>
  <c r="V11" i="4"/>
  <c r="U8" i="4"/>
  <c r="O8" i="4"/>
  <c r="V8" i="4"/>
  <c r="V7" i="4"/>
  <c r="V49" i="4"/>
  <c r="V45" i="4"/>
  <c r="V41" i="4"/>
  <c r="V37" i="4"/>
  <c r="V33" i="4"/>
  <c r="V29" i="4"/>
  <c r="V25" i="4"/>
  <c r="V21" i="4"/>
  <c r="V17" i="4"/>
  <c r="V13" i="4"/>
  <c r="V9" i="4"/>
  <c r="V3" i="4"/>
  <c r="U3" i="4"/>
  <c r="S3" i="4"/>
  <c r="M3" i="4"/>
  <c r="O3" i="4"/>
  <c r="J401" i="3"/>
  <c r="P401" i="3"/>
  <c r="N401" i="3"/>
  <c r="J397" i="3"/>
  <c r="P397" i="3"/>
  <c r="N397" i="3"/>
  <c r="J393" i="3"/>
  <c r="P393" i="3"/>
  <c r="N393" i="3"/>
  <c r="J389" i="3"/>
  <c r="P389" i="3"/>
  <c r="N389" i="3"/>
  <c r="J385" i="3"/>
  <c r="P385" i="3"/>
  <c r="N385" i="3"/>
  <c r="J381" i="3"/>
  <c r="P381" i="3"/>
  <c r="N381" i="3"/>
  <c r="J377" i="3"/>
  <c r="P377" i="3"/>
  <c r="N377" i="3"/>
  <c r="J373" i="3"/>
  <c r="P373" i="3"/>
  <c r="N373" i="3"/>
  <c r="J369" i="3"/>
  <c r="P369" i="3"/>
  <c r="N369" i="3"/>
  <c r="J365" i="3"/>
  <c r="P365" i="3"/>
  <c r="N365" i="3"/>
  <c r="J361" i="3"/>
  <c r="P361" i="3"/>
  <c r="N361" i="3"/>
  <c r="J357" i="3"/>
  <c r="P357" i="3"/>
  <c r="N357" i="3"/>
  <c r="P353" i="3"/>
  <c r="N353" i="3"/>
  <c r="P349" i="3"/>
  <c r="N349" i="3"/>
  <c r="P345" i="3"/>
  <c r="N345" i="3"/>
  <c r="L341" i="3"/>
  <c r="P341" i="3"/>
  <c r="N341" i="3"/>
  <c r="L337" i="3"/>
  <c r="P337" i="3"/>
  <c r="N337" i="3"/>
  <c r="L333" i="3"/>
  <c r="P333" i="3"/>
  <c r="N333" i="3"/>
  <c r="L329" i="3"/>
  <c r="P329" i="3"/>
  <c r="N329" i="3"/>
  <c r="L325" i="3"/>
  <c r="P325" i="3"/>
  <c r="N325" i="3"/>
  <c r="L321" i="3"/>
  <c r="P321" i="3"/>
  <c r="N321" i="3"/>
  <c r="L317" i="3"/>
  <c r="P317" i="3"/>
  <c r="N317" i="3"/>
  <c r="L313" i="3"/>
  <c r="P313" i="3"/>
  <c r="N313" i="3"/>
  <c r="L309" i="3"/>
  <c r="P309" i="3"/>
  <c r="N309" i="3"/>
  <c r="L305" i="3"/>
  <c r="P305" i="3"/>
  <c r="N305" i="3"/>
  <c r="L301" i="3"/>
  <c r="N301" i="3"/>
  <c r="O301" i="3"/>
  <c r="P301" i="3"/>
  <c r="L297" i="3"/>
  <c r="N297" i="3"/>
  <c r="O297" i="3"/>
  <c r="P297" i="3"/>
  <c r="L293" i="3"/>
  <c r="N293" i="3"/>
  <c r="O293" i="3"/>
  <c r="P293" i="3"/>
  <c r="L289" i="3"/>
  <c r="N289" i="3"/>
  <c r="O289" i="3"/>
  <c r="P289" i="3"/>
  <c r="L285" i="3"/>
  <c r="N285" i="3"/>
  <c r="O285" i="3"/>
  <c r="P285" i="3"/>
  <c r="L281" i="3"/>
  <c r="N281" i="3"/>
  <c r="O281" i="3"/>
  <c r="P281" i="3"/>
  <c r="L277" i="3"/>
  <c r="N277" i="3"/>
  <c r="O277" i="3"/>
  <c r="P277" i="3"/>
  <c r="L273" i="3"/>
  <c r="N273" i="3"/>
  <c r="O273" i="3"/>
  <c r="P273" i="3"/>
  <c r="L400" i="3"/>
  <c r="P400" i="3"/>
  <c r="N400" i="3"/>
  <c r="L396" i="3"/>
  <c r="P396" i="3"/>
  <c r="N396" i="3"/>
  <c r="L392" i="3"/>
  <c r="P392" i="3"/>
  <c r="N392" i="3"/>
  <c r="L388" i="3"/>
  <c r="P388" i="3"/>
  <c r="N388" i="3"/>
  <c r="L384" i="3"/>
  <c r="P384" i="3"/>
  <c r="N384" i="3"/>
  <c r="L380" i="3"/>
  <c r="P380" i="3"/>
  <c r="N380" i="3"/>
  <c r="L376" i="3"/>
  <c r="P376" i="3"/>
  <c r="N376" i="3"/>
  <c r="L372" i="3"/>
  <c r="P372" i="3"/>
  <c r="N372" i="3"/>
  <c r="L368" i="3"/>
  <c r="P368" i="3"/>
  <c r="N368" i="3"/>
  <c r="L364" i="3"/>
  <c r="P364" i="3"/>
  <c r="N364" i="3"/>
  <c r="L360" i="3"/>
  <c r="P360" i="3"/>
  <c r="N360" i="3"/>
  <c r="L356" i="3"/>
  <c r="P356" i="3"/>
  <c r="N356" i="3"/>
  <c r="L352" i="3"/>
  <c r="P352" i="3"/>
  <c r="N352" i="3"/>
  <c r="L348" i="3"/>
  <c r="P348" i="3"/>
  <c r="N348" i="3"/>
  <c r="L344" i="3"/>
  <c r="P344" i="3"/>
  <c r="N344" i="3"/>
  <c r="L340" i="3"/>
  <c r="P340" i="3"/>
  <c r="N340" i="3"/>
  <c r="L336" i="3"/>
  <c r="P336" i="3"/>
  <c r="N336" i="3"/>
  <c r="L332" i="3"/>
  <c r="P332" i="3"/>
  <c r="N332" i="3"/>
  <c r="L328" i="3"/>
  <c r="P328" i="3"/>
  <c r="N328" i="3"/>
  <c r="L324" i="3"/>
  <c r="P324" i="3"/>
  <c r="N324" i="3"/>
  <c r="L320" i="3"/>
  <c r="P320" i="3"/>
  <c r="N320" i="3"/>
  <c r="L316" i="3"/>
  <c r="P316" i="3"/>
  <c r="N316" i="3"/>
  <c r="L312" i="3"/>
  <c r="P312" i="3"/>
  <c r="N312" i="3"/>
  <c r="L308" i="3"/>
  <c r="P308" i="3"/>
  <c r="N308" i="3"/>
  <c r="L304" i="3"/>
  <c r="P304" i="3"/>
  <c r="N304" i="3"/>
  <c r="L300" i="3"/>
  <c r="N300" i="3"/>
  <c r="O300" i="3"/>
  <c r="P300" i="3"/>
  <c r="L296" i="3"/>
  <c r="N296" i="3"/>
  <c r="O296" i="3"/>
  <c r="P296" i="3"/>
  <c r="L292" i="3"/>
  <c r="N292" i="3"/>
  <c r="O292" i="3"/>
  <c r="P292" i="3"/>
  <c r="L288" i="3"/>
  <c r="N288" i="3"/>
  <c r="O288" i="3"/>
  <c r="P288" i="3"/>
  <c r="L284" i="3"/>
  <c r="N284" i="3"/>
  <c r="O284" i="3"/>
  <c r="P284" i="3"/>
  <c r="L280" i="3"/>
  <c r="N280" i="3"/>
  <c r="O280" i="3"/>
  <c r="P280" i="3"/>
  <c r="L276" i="3"/>
  <c r="N276" i="3"/>
  <c r="O276" i="3"/>
  <c r="P276" i="3"/>
  <c r="L272" i="3"/>
  <c r="N272" i="3"/>
  <c r="O272" i="3"/>
  <c r="P272" i="3"/>
  <c r="L399" i="3"/>
  <c r="P399" i="3"/>
  <c r="N399" i="3"/>
  <c r="L395" i="3"/>
  <c r="P395" i="3"/>
  <c r="N395" i="3"/>
  <c r="L391" i="3"/>
  <c r="P391" i="3"/>
  <c r="N391" i="3"/>
  <c r="L387" i="3"/>
  <c r="P387" i="3"/>
  <c r="N387" i="3"/>
  <c r="L383" i="3"/>
  <c r="P383" i="3"/>
  <c r="N383" i="3"/>
  <c r="L379" i="3"/>
  <c r="P379" i="3"/>
  <c r="N379" i="3"/>
  <c r="L375" i="3"/>
  <c r="P375" i="3"/>
  <c r="N375" i="3"/>
  <c r="L371" i="3"/>
  <c r="P371" i="3"/>
  <c r="N371" i="3"/>
  <c r="L367" i="3"/>
  <c r="P367" i="3"/>
  <c r="N367" i="3"/>
  <c r="L363" i="3"/>
  <c r="P363" i="3"/>
  <c r="N363" i="3"/>
  <c r="L359" i="3"/>
  <c r="P359" i="3"/>
  <c r="N359" i="3"/>
  <c r="L355" i="3"/>
  <c r="P355" i="3"/>
  <c r="N355" i="3"/>
  <c r="L351" i="3"/>
  <c r="P351" i="3"/>
  <c r="N351" i="3"/>
  <c r="L347" i="3"/>
  <c r="P347" i="3"/>
  <c r="N347" i="3"/>
  <c r="L343" i="3"/>
  <c r="P343" i="3"/>
  <c r="N343" i="3"/>
  <c r="J339" i="3"/>
  <c r="P339" i="3"/>
  <c r="N339" i="3"/>
  <c r="L335" i="3"/>
  <c r="P335" i="3"/>
  <c r="N335" i="3"/>
  <c r="J331" i="3"/>
  <c r="P331" i="3"/>
  <c r="N331" i="3"/>
  <c r="L327" i="3"/>
  <c r="P327" i="3"/>
  <c r="N327" i="3"/>
  <c r="J323" i="3"/>
  <c r="P323" i="3"/>
  <c r="N323" i="3"/>
  <c r="L319" i="3"/>
  <c r="P319" i="3"/>
  <c r="N319" i="3"/>
  <c r="J315" i="3"/>
  <c r="P315" i="3"/>
  <c r="N315" i="3"/>
  <c r="L311" i="3"/>
  <c r="P311" i="3"/>
  <c r="N311" i="3"/>
  <c r="J307" i="3"/>
  <c r="P307" i="3"/>
  <c r="N307" i="3"/>
  <c r="L303" i="3"/>
  <c r="P303" i="3"/>
  <c r="N303" i="3"/>
  <c r="J299" i="3"/>
  <c r="N299" i="3"/>
  <c r="O299" i="3"/>
  <c r="P299" i="3"/>
  <c r="L295" i="3"/>
  <c r="N295" i="3"/>
  <c r="O295" i="3"/>
  <c r="P295" i="3"/>
  <c r="J291" i="3"/>
  <c r="N291" i="3"/>
  <c r="O291" i="3"/>
  <c r="P291" i="3"/>
  <c r="L287" i="3"/>
  <c r="N287" i="3"/>
  <c r="O287" i="3"/>
  <c r="J283" i="3"/>
  <c r="N283" i="3"/>
  <c r="O283" i="3"/>
  <c r="P283" i="3"/>
  <c r="L402" i="3"/>
  <c r="P402" i="3"/>
  <c r="N402" i="3"/>
  <c r="L398" i="3"/>
  <c r="P398" i="3"/>
  <c r="N398" i="3"/>
  <c r="L394" i="3"/>
  <c r="P394" i="3"/>
  <c r="N394" i="3"/>
  <c r="L390" i="3"/>
  <c r="P390" i="3"/>
  <c r="N390" i="3"/>
  <c r="L386" i="3"/>
  <c r="P386" i="3"/>
  <c r="N386" i="3"/>
  <c r="L382" i="3"/>
  <c r="P382" i="3"/>
  <c r="N382" i="3"/>
  <c r="L378" i="3"/>
  <c r="P378" i="3"/>
  <c r="N378" i="3"/>
  <c r="L374" i="3"/>
  <c r="P374" i="3"/>
  <c r="N374" i="3"/>
  <c r="L370" i="3"/>
  <c r="P370" i="3"/>
  <c r="N370" i="3"/>
  <c r="L366" i="3"/>
  <c r="P366" i="3"/>
  <c r="N366" i="3"/>
  <c r="L362" i="3"/>
  <c r="P362" i="3"/>
  <c r="N362" i="3"/>
  <c r="L358" i="3"/>
  <c r="P358" i="3"/>
  <c r="N358" i="3"/>
  <c r="L354" i="3"/>
  <c r="P354" i="3"/>
  <c r="N354" i="3"/>
  <c r="L350" i="3"/>
  <c r="P350" i="3"/>
  <c r="N350" i="3"/>
  <c r="L346" i="3"/>
  <c r="P346" i="3"/>
  <c r="N346" i="3"/>
  <c r="L342" i="3"/>
  <c r="P342" i="3"/>
  <c r="N342" i="3"/>
  <c r="L338" i="3"/>
  <c r="P338" i="3"/>
  <c r="N338" i="3"/>
  <c r="L334" i="3"/>
  <c r="P334" i="3"/>
  <c r="N334" i="3"/>
  <c r="L330" i="3"/>
  <c r="P330" i="3"/>
  <c r="N330" i="3"/>
  <c r="L326" i="3"/>
  <c r="P326" i="3"/>
  <c r="N326" i="3"/>
  <c r="L322" i="3"/>
  <c r="P322" i="3"/>
  <c r="N322" i="3"/>
  <c r="L318" i="3"/>
  <c r="P318" i="3"/>
  <c r="N318" i="3"/>
  <c r="L314" i="3"/>
  <c r="P314" i="3"/>
  <c r="N314" i="3"/>
  <c r="L310" i="3"/>
  <c r="P310" i="3"/>
  <c r="N310" i="3"/>
  <c r="L306" i="3"/>
  <c r="P306" i="3"/>
  <c r="N306" i="3"/>
  <c r="L302" i="3"/>
  <c r="P302" i="3"/>
  <c r="N302" i="3"/>
  <c r="L298" i="3"/>
  <c r="N298" i="3"/>
  <c r="O298" i="3"/>
  <c r="P298" i="3"/>
  <c r="L294" i="3"/>
  <c r="N294" i="3"/>
  <c r="O294" i="3"/>
  <c r="P294" i="3"/>
  <c r="L290" i="3"/>
  <c r="N290" i="3"/>
  <c r="O290" i="3"/>
  <c r="P290" i="3"/>
  <c r="L286" i="3"/>
  <c r="N286" i="3"/>
  <c r="O286" i="3"/>
  <c r="P286" i="3"/>
  <c r="L282" i="3"/>
  <c r="N282" i="3"/>
  <c r="O282" i="3"/>
  <c r="P282" i="3"/>
  <c r="L278" i="3"/>
  <c r="N278" i="3"/>
  <c r="O278" i="3"/>
  <c r="P278" i="3"/>
  <c r="L274" i="3"/>
  <c r="N274" i="3"/>
  <c r="O274" i="3"/>
  <c r="P274" i="3"/>
  <c r="L270" i="3"/>
  <c r="N270" i="3"/>
  <c r="O270" i="3"/>
  <c r="P270" i="3"/>
  <c r="L266" i="3"/>
  <c r="N266" i="3"/>
  <c r="O266" i="3"/>
  <c r="P266" i="3"/>
  <c r="L262" i="3"/>
  <c r="N262" i="3"/>
  <c r="O262" i="3"/>
  <c r="P262" i="3"/>
  <c r="L258" i="3"/>
  <c r="N258" i="3"/>
  <c r="O258" i="3"/>
  <c r="P258" i="3"/>
  <c r="L254" i="3"/>
  <c r="N254" i="3"/>
  <c r="O254" i="3"/>
  <c r="P254" i="3"/>
  <c r="L250" i="3"/>
  <c r="N250" i="3"/>
  <c r="O250" i="3"/>
  <c r="P250" i="3"/>
  <c r="L246" i="3"/>
  <c r="N246" i="3"/>
  <c r="O246" i="3"/>
  <c r="P246" i="3"/>
  <c r="L242" i="3"/>
  <c r="N242" i="3"/>
  <c r="O242" i="3"/>
  <c r="P242" i="3"/>
  <c r="L238" i="3"/>
  <c r="N238" i="3"/>
  <c r="O238" i="3"/>
  <c r="P238" i="3"/>
  <c r="L234" i="3"/>
  <c r="N234" i="3"/>
  <c r="O234" i="3"/>
  <c r="P234" i="3"/>
  <c r="L230" i="3"/>
  <c r="N230" i="3"/>
  <c r="O230" i="3"/>
  <c r="P230" i="3"/>
  <c r="L226" i="3"/>
  <c r="N226" i="3"/>
  <c r="O226" i="3"/>
  <c r="P226" i="3"/>
  <c r="L222" i="3"/>
  <c r="N222" i="3"/>
  <c r="O222" i="3"/>
  <c r="P222" i="3"/>
  <c r="L218" i="3"/>
  <c r="N218" i="3"/>
  <c r="O218" i="3"/>
  <c r="P218" i="3"/>
  <c r="L214" i="3"/>
  <c r="N214" i="3"/>
  <c r="O214" i="3"/>
  <c r="P214" i="3"/>
  <c r="L210" i="3"/>
  <c r="N210" i="3"/>
  <c r="O210" i="3"/>
  <c r="P210" i="3"/>
  <c r="L206" i="3"/>
  <c r="N206" i="3"/>
  <c r="O206" i="3"/>
  <c r="P206" i="3"/>
  <c r="L202" i="3"/>
  <c r="N202" i="3"/>
  <c r="O202" i="3"/>
  <c r="P202" i="3"/>
  <c r="L198" i="3"/>
  <c r="N198" i="3"/>
  <c r="O198" i="3"/>
  <c r="P198" i="3"/>
  <c r="L194" i="3"/>
  <c r="N194" i="3"/>
  <c r="O194" i="3"/>
  <c r="P194" i="3"/>
  <c r="L190" i="3"/>
  <c r="N190" i="3"/>
  <c r="O190" i="3"/>
  <c r="P190" i="3"/>
  <c r="L186" i="3"/>
  <c r="N186" i="3"/>
  <c r="O186" i="3"/>
  <c r="P186" i="3"/>
  <c r="L182" i="3"/>
  <c r="N182" i="3"/>
  <c r="O182" i="3"/>
  <c r="P182" i="3"/>
  <c r="L178" i="3"/>
  <c r="N178" i="3"/>
  <c r="O178" i="3"/>
  <c r="P178" i="3"/>
  <c r="L174" i="3"/>
  <c r="N174" i="3"/>
  <c r="O174" i="3"/>
  <c r="P174" i="3"/>
  <c r="L170" i="3"/>
  <c r="N170" i="3"/>
  <c r="O170" i="3"/>
  <c r="P170" i="3"/>
  <c r="L166" i="3"/>
  <c r="N166" i="3"/>
  <c r="O166" i="3"/>
  <c r="P166" i="3"/>
  <c r="L162" i="3"/>
  <c r="N162" i="3"/>
  <c r="O162" i="3"/>
  <c r="P162" i="3"/>
  <c r="L158" i="3"/>
  <c r="N158" i="3"/>
  <c r="O158" i="3"/>
  <c r="P158" i="3"/>
  <c r="L154" i="3"/>
  <c r="N154" i="3"/>
  <c r="O154" i="3"/>
  <c r="P154" i="3"/>
  <c r="L150" i="3"/>
  <c r="P150" i="3"/>
  <c r="N150" i="3"/>
  <c r="O150" i="3"/>
  <c r="L146" i="3"/>
  <c r="P146" i="3"/>
  <c r="N146" i="3"/>
  <c r="O146" i="3"/>
  <c r="L142" i="3"/>
  <c r="P142" i="3"/>
  <c r="N142" i="3"/>
  <c r="O142" i="3"/>
  <c r="L138" i="3"/>
  <c r="P138" i="3"/>
  <c r="N138" i="3"/>
  <c r="O138" i="3"/>
  <c r="L134" i="3"/>
  <c r="P134" i="3"/>
  <c r="N134" i="3"/>
  <c r="O134" i="3"/>
  <c r="L130" i="3"/>
  <c r="P130" i="3"/>
  <c r="N130" i="3"/>
  <c r="O130" i="3"/>
  <c r="L126" i="3"/>
  <c r="P126" i="3"/>
  <c r="N126" i="3"/>
  <c r="O126" i="3"/>
  <c r="L122" i="3"/>
  <c r="P122" i="3"/>
  <c r="N122" i="3"/>
  <c r="O122" i="3"/>
  <c r="L118" i="3"/>
  <c r="P118" i="3"/>
  <c r="N118" i="3"/>
  <c r="O118" i="3"/>
  <c r="L114" i="3"/>
  <c r="P114" i="3"/>
  <c r="N114" i="3"/>
  <c r="O114" i="3"/>
  <c r="L110" i="3"/>
  <c r="P110" i="3"/>
  <c r="N110" i="3"/>
  <c r="O110" i="3"/>
  <c r="L106" i="3"/>
  <c r="P106" i="3"/>
  <c r="N106" i="3"/>
  <c r="O106" i="3"/>
  <c r="L102" i="3"/>
  <c r="P102" i="3"/>
  <c r="N102" i="3"/>
  <c r="O102" i="3"/>
  <c r="L98" i="3"/>
  <c r="P98" i="3"/>
  <c r="N98" i="3"/>
  <c r="O98" i="3"/>
  <c r="L94" i="3"/>
  <c r="P94" i="3"/>
  <c r="N94" i="3"/>
  <c r="O94" i="3"/>
  <c r="L90" i="3"/>
  <c r="P90" i="3"/>
  <c r="N90" i="3"/>
  <c r="O90" i="3"/>
  <c r="L86" i="3"/>
  <c r="N86" i="3"/>
  <c r="O86" i="3"/>
  <c r="P86" i="3"/>
  <c r="L82" i="3"/>
  <c r="N82" i="3"/>
  <c r="O82" i="3"/>
  <c r="P82" i="3"/>
  <c r="L78" i="3"/>
  <c r="N78" i="3"/>
  <c r="O78" i="3"/>
  <c r="P78" i="3"/>
  <c r="L74" i="3"/>
  <c r="N74" i="3"/>
  <c r="O74" i="3"/>
  <c r="P74" i="3"/>
  <c r="L70" i="3"/>
  <c r="N70" i="3"/>
  <c r="O70" i="3"/>
  <c r="P70" i="3"/>
  <c r="L66" i="3"/>
  <c r="N66" i="3"/>
  <c r="O66" i="3"/>
  <c r="P66" i="3"/>
  <c r="L62" i="3"/>
  <c r="N62" i="3"/>
  <c r="O62" i="3"/>
  <c r="P62" i="3"/>
  <c r="L58" i="3"/>
  <c r="N58" i="3"/>
  <c r="O58" i="3"/>
  <c r="P58" i="3"/>
  <c r="L54" i="3"/>
  <c r="N54" i="3"/>
  <c r="O54" i="3"/>
  <c r="P54" i="3"/>
  <c r="L50" i="3"/>
  <c r="N50" i="3"/>
  <c r="O50" i="3"/>
  <c r="P50" i="3"/>
  <c r="L46" i="3"/>
  <c r="N46" i="3"/>
  <c r="O46" i="3"/>
  <c r="P46" i="3"/>
  <c r="L42" i="3"/>
  <c r="N42" i="3"/>
  <c r="O42" i="3"/>
  <c r="P42" i="3"/>
  <c r="L38" i="3"/>
  <c r="N38" i="3"/>
  <c r="O38" i="3"/>
  <c r="P38" i="3"/>
  <c r="L34" i="3"/>
  <c r="N34" i="3"/>
  <c r="O34" i="3"/>
  <c r="P34" i="3"/>
  <c r="L30" i="3"/>
  <c r="N30" i="3"/>
  <c r="O30" i="3"/>
  <c r="P30" i="3"/>
  <c r="L26" i="3"/>
  <c r="N26" i="3"/>
  <c r="O26" i="3"/>
  <c r="P26" i="3"/>
  <c r="L22" i="3"/>
  <c r="N22" i="3"/>
  <c r="O22" i="3"/>
  <c r="P22" i="3"/>
  <c r="L18" i="3"/>
  <c r="N18" i="3"/>
  <c r="O18" i="3"/>
  <c r="P18" i="3"/>
  <c r="L14" i="3"/>
  <c r="N14" i="3"/>
  <c r="O14" i="3"/>
  <c r="P14" i="3"/>
  <c r="L10" i="3"/>
  <c r="N10" i="3"/>
  <c r="O10" i="3"/>
  <c r="P10" i="3"/>
  <c r="L6" i="3"/>
  <c r="N6" i="3"/>
  <c r="O6" i="3"/>
  <c r="P6" i="3"/>
  <c r="O401" i="3"/>
  <c r="O397" i="3"/>
  <c r="O393" i="3"/>
  <c r="O389" i="3"/>
  <c r="O385" i="3"/>
  <c r="O381" i="3"/>
  <c r="O377" i="3"/>
  <c r="O373" i="3"/>
  <c r="O369" i="3"/>
  <c r="O365" i="3"/>
  <c r="O361" i="3"/>
  <c r="O357" i="3"/>
  <c r="O353" i="3"/>
  <c r="O349" i="3"/>
  <c r="O345" i="3"/>
  <c r="O341" i="3"/>
  <c r="O337" i="3"/>
  <c r="O333" i="3"/>
  <c r="O329" i="3"/>
  <c r="O325" i="3"/>
  <c r="O321" i="3"/>
  <c r="O317" i="3"/>
  <c r="O313" i="3"/>
  <c r="O309" i="3"/>
  <c r="O305" i="3"/>
  <c r="L269" i="3"/>
  <c r="N269" i="3"/>
  <c r="O269" i="3"/>
  <c r="L265" i="3"/>
  <c r="N265" i="3"/>
  <c r="O265" i="3"/>
  <c r="L261" i="3"/>
  <c r="N261" i="3"/>
  <c r="O261" i="3"/>
  <c r="L257" i="3"/>
  <c r="N257" i="3"/>
  <c r="O257" i="3"/>
  <c r="L253" i="3"/>
  <c r="N253" i="3"/>
  <c r="O253" i="3"/>
  <c r="L249" i="3"/>
  <c r="N249" i="3"/>
  <c r="O249" i="3"/>
  <c r="L245" i="3"/>
  <c r="N245" i="3"/>
  <c r="O245" i="3"/>
  <c r="L241" i="3"/>
  <c r="N241" i="3"/>
  <c r="O241" i="3"/>
  <c r="L237" i="3"/>
  <c r="N237" i="3"/>
  <c r="O237" i="3"/>
  <c r="L233" i="3"/>
  <c r="N233" i="3"/>
  <c r="O233" i="3"/>
  <c r="L229" i="3"/>
  <c r="N229" i="3"/>
  <c r="O229" i="3"/>
  <c r="L225" i="3"/>
  <c r="N225" i="3"/>
  <c r="O225" i="3"/>
  <c r="L221" i="3"/>
  <c r="N221" i="3"/>
  <c r="O221" i="3"/>
  <c r="L217" i="3"/>
  <c r="N217" i="3"/>
  <c r="O217" i="3"/>
  <c r="L213" i="3"/>
  <c r="N213" i="3"/>
  <c r="O213" i="3"/>
  <c r="L209" i="3"/>
  <c r="N209" i="3"/>
  <c r="O209" i="3"/>
  <c r="L205" i="3"/>
  <c r="N205" i="3"/>
  <c r="O205" i="3"/>
  <c r="L201" i="3"/>
  <c r="N201" i="3"/>
  <c r="O201" i="3"/>
  <c r="L197" i="3"/>
  <c r="N197" i="3"/>
  <c r="O197" i="3"/>
  <c r="L193" i="3"/>
  <c r="N193" i="3"/>
  <c r="O193" i="3"/>
  <c r="L189" i="3"/>
  <c r="N189" i="3"/>
  <c r="O189" i="3"/>
  <c r="L185" i="3"/>
  <c r="N185" i="3"/>
  <c r="O185" i="3"/>
  <c r="L181" i="3"/>
  <c r="N181" i="3"/>
  <c r="O181" i="3"/>
  <c r="L177" i="3"/>
  <c r="N177" i="3"/>
  <c r="O177" i="3"/>
  <c r="L173" i="3"/>
  <c r="N173" i="3"/>
  <c r="O173" i="3"/>
  <c r="L169" i="3"/>
  <c r="N169" i="3"/>
  <c r="O169" i="3"/>
  <c r="L165" i="3"/>
  <c r="N165" i="3"/>
  <c r="O165" i="3"/>
  <c r="L161" i="3"/>
  <c r="N161" i="3"/>
  <c r="O161" i="3"/>
  <c r="L157" i="3"/>
  <c r="N157" i="3"/>
  <c r="O157" i="3"/>
  <c r="L153" i="3"/>
  <c r="P153" i="3"/>
  <c r="N153" i="3"/>
  <c r="L149" i="3"/>
  <c r="P149" i="3"/>
  <c r="N149" i="3"/>
  <c r="O149" i="3"/>
  <c r="L145" i="3"/>
  <c r="P145" i="3"/>
  <c r="N145" i="3"/>
  <c r="O145" i="3"/>
  <c r="L141" i="3"/>
  <c r="P141" i="3"/>
  <c r="N141" i="3"/>
  <c r="O141" i="3"/>
  <c r="L137" i="3"/>
  <c r="P137" i="3"/>
  <c r="N137" i="3"/>
  <c r="O137" i="3"/>
  <c r="L133" i="3"/>
  <c r="P133" i="3"/>
  <c r="N133" i="3"/>
  <c r="O133" i="3"/>
  <c r="L129" i="3"/>
  <c r="P129" i="3"/>
  <c r="N129" i="3"/>
  <c r="O129" i="3"/>
  <c r="L125" i="3"/>
  <c r="P125" i="3"/>
  <c r="N125" i="3"/>
  <c r="O125" i="3"/>
  <c r="L121" i="3"/>
  <c r="P121" i="3"/>
  <c r="N121" i="3"/>
  <c r="O121" i="3"/>
  <c r="L117" i="3"/>
  <c r="P117" i="3"/>
  <c r="N117" i="3"/>
  <c r="O117" i="3"/>
  <c r="L113" i="3"/>
  <c r="P113" i="3"/>
  <c r="N113" i="3"/>
  <c r="O113" i="3"/>
  <c r="L109" i="3"/>
  <c r="P109" i="3"/>
  <c r="N109" i="3"/>
  <c r="O109" i="3"/>
  <c r="L105" i="3"/>
  <c r="P105" i="3"/>
  <c r="N105" i="3"/>
  <c r="O105" i="3"/>
  <c r="L101" i="3"/>
  <c r="P101" i="3"/>
  <c r="N101" i="3"/>
  <c r="O101" i="3"/>
  <c r="L97" i="3"/>
  <c r="P97" i="3"/>
  <c r="N97" i="3"/>
  <c r="O97" i="3"/>
  <c r="L93" i="3"/>
  <c r="P93" i="3"/>
  <c r="N93" i="3"/>
  <c r="O93" i="3"/>
  <c r="L89" i="3"/>
  <c r="P89" i="3"/>
  <c r="N89" i="3"/>
  <c r="O89" i="3"/>
  <c r="L85" i="3"/>
  <c r="N85" i="3"/>
  <c r="O85" i="3"/>
  <c r="P85" i="3"/>
  <c r="L81" i="3"/>
  <c r="N81" i="3"/>
  <c r="O81" i="3"/>
  <c r="P81" i="3"/>
  <c r="L77" i="3"/>
  <c r="N77" i="3"/>
  <c r="O77" i="3"/>
  <c r="P77" i="3"/>
  <c r="L73" i="3"/>
  <c r="N73" i="3"/>
  <c r="O73" i="3"/>
  <c r="P73" i="3"/>
  <c r="L69" i="3"/>
  <c r="N69" i="3"/>
  <c r="O69" i="3"/>
  <c r="P69" i="3"/>
  <c r="L65" i="3"/>
  <c r="N65" i="3"/>
  <c r="O65" i="3"/>
  <c r="P65" i="3"/>
  <c r="L61" i="3"/>
  <c r="N61" i="3"/>
  <c r="O61" i="3"/>
  <c r="P61" i="3"/>
  <c r="L57" i="3"/>
  <c r="N57" i="3"/>
  <c r="O57" i="3"/>
  <c r="P57" i="3"/>
  <c r="L53" i="3"/>
  <c r="N53" i="3"/>
  <c r="O53" i="3"/>
  <c r="P53" i="3"/>
  <c r="L49" i="3"/>
  <c r="N49" i="3"/>
  <c r="O49" i="3"/>
  <c r="P49" i="3"/>
  <c r="L45" i="3"/>
  <c r="N45" i="3"/>
  <c r="O45" i="3"/>
  <c r="P45" i="3"/>
  <c r="L41" i="3"/>
  <c r="N41" i="3"/>
  <c r="O41" i="3"/>
  <c r="P41" i="3"/>
  <c r="L37" i="3"/>
  <c r="N37" i="3"/>
  <c r="O37" i="3"/>
  <c r="P37" i="3"/>
  <c r="L33" i="3"/>
  <c r="N33" i="3"/>
  <c r="O33" i="3"/>
  <c r="P33" i="3"/>
  <c r="L29" i="3"/>
  <c r="N29" i="3"/>
  <c r="O29" i="3"/>
  <c r="P29" i="3"/>
  <c r="L25" i="3"/>
  <c r="N25" i="3"/>
  <c r="O25" i="3"/>
  <c r="P25" i="3"/>
  <c r="L21" i="3"/>
  <c r="N21" i="3"/>
  <c r="O21" i="3"/>
  <c r="P21" i="3"/>
  <c r="L17" i="3"/>
  <c r="N17" i="3"/>
  <c r="O17" i="3"/>
  <c r="P17" i="3"/>
  <c r="L13" i="3"/>
  <c r="N13" i="3"/>
  <c r="O13" i="3"/>
  <c r="P13" i="3"/>
  <c r="L9" i="3"/>
  <c r="N9" i="3"/>
  <c r="O9" i="3"/>
  <c r="P9" i="3"/>
  <c r="L5" i="3"/>
  <c r="N5" i="3"/>
  <c r="O5" i="3"/>
  <c r="P5" i="3"/>
  <c r="L268" i="3"/>
  <c r="N268" i="3"/>
  <c r="O268" i="3"/>
  <c r="L264" i="3"/>
  <c r="N264" i="3"/>
  <c r="O264" i="3"/>
  <c r="L260" i="3"/>
  <c r="N260" i="3"/>
  <c r="O260" i="3"/>
  <c r="L256" i="3"/>
  <c r="N256" i="3"/>
  <c r="O256" i="3"/>
  <c r="L252" i="3"/>
  <c r="N252" i="3"/>
  <c r="O252" i="3"/>
  <c r="L248" i="3"/>
  <c r="N248" i="3"/>
  <c r="O248" i="3"/>
  <c r="L244" i="3"/>
  <c r="N244" i="3"/>
  <c r="O244" i="3"/>
  <c r="L240" i="3"/>
  <c r="N240" i="3"/>
  <c r="O240" i="3"/>
  <c r="L236" i="3"/>
  <c r="N236" i="3"/>
  <c r="O236" i="3"/>
  <c r="L232" i="3"/>
  <c r="N232" i="3"/>
  <c r="O232" i="3"/>
  <c r="L228" i="3"/>
  <c r="N228" i="3"/>
  <c r="O228" i="3"/>
  <c r="L224" i="3"/>
  <c r="N224" i="3"/>
  <c r="O224" i="3"/>
  <c r="L220" i="3"/>
  <c r="N220" i="3"/>
  <c r="O220" i="3"/>
  <c r="L216" i="3"/>
  <c r="N216" i="3"/>
  <c r="O216" i="3"/>
  <c r="L212" i="3"/>
  <c r="N212" i="3"/>
  <c r="O212" i="3"/>
  <c r="L208" i="3"/>
  <c r="N208" i="3"/>
  <c r="O208" i="3"/>
  <c r="L204" i="3"/>
  <c r="N204" i="3"/>
  <c r="O204" i="3"/>
  <c r="L200" i="3"/>
  <c r="N200" i="3"/>
  <c r="O200" i="3"/>
  <c r="L196" i="3"/>
  <c r="N196" i="3"/>
  <c r="O196" i="3"/>
  <c r="L192" i="3"/>
  <c r="N192" i="3"/>
  <c r="O192" i="3"/>
  <c r="L188" i="3"/>
  <c r="N188" i="3"/>
  <c r="O188" i="3"/>
  <c r="L184" i="3"/>
  <c r="N184" i="3"/>
  <c r="O184" i="3"/>
  <c r="L180" i="3"/>
  <c r="N180" i="3"/>
  <c r="O180" i="3"/>
  <c r="L176" i="3"/>
  <c r="N176" i="3"/>
  <c r="O176" i="3"/>
  <c r="L172" i="3"/>
  <c r="N172" i="3"/>
  <c r="O172" i="3"/>
  <c r="L168" i="3"/>
  <c r="N168" i="3"/>
  <c r="O168" i="3"/>
  <c r="L164" i="3"/>
  <c r="N164" i="3"/>
  <c r="O164" i="3"/>
  <c r="L160" i="3"/>
  <c r="N160" i="3"/>
  <c r="O160" i="3"/>
  <c r="L156" i="3"/>
  <c r="N156" i="3"/>
  <c r="O156" i="3"/>
  <c r="L152" i="3"/>
  <c r="P152" i="3"/>
  <c r="N152" i="3"/>
  <c r="O152" i="3"/>
  <c r="L148" i="3"/>
  <c r="P148" i="3"/>
  <c r="N148" i="3"/>
  <c r="O148" i="3"/>
  <c r="L144" i="3"/>
  <c r="P144" i="3"/>
  <c r="N144" i="3"/>
  <c r="O144" i="3"/>
  <c r="L140" i="3"/>
  <c r="P140" i="3"/>
  <c r="N140" i="3"/>
  <c r="O140" i="3"/>
  <c r="L136" i="3"/>
  <c r="P136" i="3"/>
  <c r="N136" i="3"/>
  <c r="O136" i="3"/>
  <c r="L132" i="3"/>
  <c r="P132" i="3"/>
  <c r="N132" i="3"/>
  <c r="O132" i="3"/>
  <c r="L128" i="3"/>
  <c r="P128" i="3"/>
  <c r="N128" i="3"/>
  <c r="O128" i="3"/>
  <c r="L124" i="3"/>
  <c r="P124" i="3"/>
  <c r="N124" i="3"/>
  <c r="O124" i="3"/>
  <c r="L120" i="3"/>
  <c r="P120" i="3"/>
  <c r="N120" i="3"/>
  <c r="O120" i="3"/>
  <c r="L116" i="3"/>
  <c r="P116" i="3"/>
  <c r="N116" i="3"/>
  <c r="O116" i="3"/>
  <c r="L112" i="3"/>
  <c r="P112" i="3"/>
  <c r="N112" i="3"/>
  <c r="O112" i="3"/>
  <c r="L108" i="3"/>
  <c r="P108" i="3"/>
  <c r="N108" i="3"/>
  <c r="O108" i="3"/>
  <c r="L104" i="3"/>
  <c r="P104" i="3"/>
  <c r="N104" i="3"/>
  <c r="O104" i="3"/>
  <c r="L100" i="3"/>
  <c r="P100" i="3"/>
  <c r="N100" i="3"/>
  <c r="O100" i="3"/>
  <c r="L96" i="3"/>
  <c r="P96" i="3"/>
  <c r="N96" i="3"/>
  <c r="O96" i="3"/>
  <c r="L92" i="3"/>
  <c r="P92" i="3"/>
  <c r="N92" i="3"/>
  <c r="O92" i="3"/>
  <c r="L88" i="3"/>
  <c r="N88" i="3"/>
  <c r="O88" i="3"/>
  <c r="P88" i="3"/>
  <c r="L84" i="3"/>
  <c r="N84" i="3"/>
  <c r="O84" i="3"/>
  <c r="P84" i="3"/>
  <c r="L80" i="3"/>
  <c r="N80" i="3"/>
  <c r="O80" i="3"/>
  <c r="P80" i="3"/>
  <c r="L76" i="3"/>
  <c r="N76" i="3"/>
  <c r="O76" i="3"/>
  <c r="P76" i="3"/>
  <c r="L72" i="3"/>
  <c r="N72" i="3"/>
  <c r="O72" i="3"/>
  <c r="P72" i="3"/>
  <c r="L68" i="3"/>
  <c r="N68" i="3"/>
  <c r="O68" i="3"/>
  <c r="P68" i="3"/>
  <c r="L64" i="3"/>
  <c r="N64" i="3"/>
  <c r="O64" i="3"/>
  <c r="P64" i="3"/>
  <c r="L60" i="3"/>
  <c r="N60" i="3"/>
  <c r="O60" i="3"/>
  <c r="P60" i="3"/>
  <c r="L56" i="3"/>
  <c r="N56" i="3"/>
  <c r="O56" i="3"/>
  <c r="P56" i="3"/>
  <c r="L52" i="3"/>
  <c r="N52" i="3"/>
  <c r="O52" i="3"/>
  <c r="P52" i="3"/>
  <c r="L48" i="3"/>
  <c r="N48" i="3"/>
  <c r="O48" i="3"/>
  <c r="P48" i="3"/>
  <c r="L44" i="3"/>
  <c r="N44" i="3"/>
  <c r="O44" i="3"/>
  <c r="P44" i="3"/>
  <c r="L40" i="3"/>
  <c r="N40" i="3"/>
  <c r="O40" i="3"/>
  <c r="P40" i="3"/>
  <c r="L36" i="3"/>
  <c r="N36" i="3"/>
  <c r="O36" i="3"/>
  <c r="P36" i="3"/>
  <c r="L32" i="3"/>
  <c r="N32" i="3"/>
  <c r="O32" i="3"/>
  <c r="P32" i="3"/>
  <c r="L28" i="3"/>
  <c r="N28" i="3"/>
  <c r="O28" i="3"/>
  <c r="P28" i="3"/>
  <c r="L24" i="3"/>
  <c r="N24" i="3"/>
  <c r="O24" i="3"/>
  <c r="P24" i="3"/>
  <c r="L20" i="3"/>
  <c r="N20" i="3"/>
  <c r="O20" i="3"/>
  <c r="P20" i="3"/>
  <c r="L16" i="3"/>
  <c r="N16" i="3"/>
  <c r="O16" i="3"/>
  <c r="P16" i="3"/>
  <c r="L12" i="3"/>
  <c r="N12" i="3"/>
  <c r="O12" i="3"/>
  <c r="P12" i="3"/>
  <c r="L8" i="3"/>
  <c r="N8" i="3"/>
  <c r="O8" i="3"/>
  <c r="P8" i="3"/>
  <c r="L4" i="3"/>
  <c r="N4" i="3"/>
  <c r="O4" i="3"/>
  <c r="P4" i="3"/>
  <c r="P269" i="3"/>
  <c r="P265" i="3"/>
  <c r="P261" i="3"/>
  <c r="P257" i="3"/>
  <c r="P253" i="3"/>
  <c r="P249" i="3"/>
  <c r="P245" i="3"/>
  <c r="P241" i="3"/>
  <c r="P237" i="3"/>
  <c r="P233" i="3"/>
  <c r="P229" i="3"/>
  <c r="P225" i="3"/>
  <c r="P221" i="3"/>
  <c r="P217" i="3"/>
  <c r="P213" i="3"/>
  <c r="P209" i="3"/>
  <c r="P205" i="3"/>
  <c r="P201" i="3"/>
  <c r="P197" i="3"/>
  <c r="P193" i="3"/>
  <c r="P189" i="3"/>
  <c r="P185" i="3"/>
  <c r="P181" i="3"/>
  <c r="P177" i="3"/>
  <c r="P173" i="3"/>
  <c r="P169" i="3"/>
  <c r="P165" i="3"/>
  <c r="P161" i="3"/>
  <c r="P157" i="3"/>
  <c r="O153" i="3"/>
  <c r="L279" i="3"/>
  <c r="N279" i="3"/>
  <c r="O279" i="3"/>
  <c r="J275" i="3"/>
  <c r="N275" i="3"/>
  <c r="O275" i="3"/>
  <c r="L271" i="3"/>
  <c r="N271" i="3"/>
  <c r="O271" i="3"/>
  <c r="J267" i="3"/>
  <c r="N267" i="3"/>
  <c r="O267" i="3"/>
  <c r="L263" i="3"/>
  <c r="N263" i="3"/>
  <c r="O263" i="3"/>
  <c r="J259" i="3"/>
  <c r="N259" i="3"/>
  <c r="O259" i="3"/>
  <c r="L255" i="3"/>
  <c r="N255" i="3"/>
  <c r="O255" i="3"/>
  <c r="J251" i="3"/>
  <c r="N251" i="3"/>
  <c r="O251" i="3"/>
  <c r="L247" i="3"/>
  <c r="N247" i="3"/>
  <c r="O247" i="3"/>
  <c r="J243" i="3"/>
  <c r="N243" i="3"/>
  <c r="O243" i="3"/>
  <c r="L239" i="3"/>
  <c r="N239" i="3"/>
  <c r="O239" i="3"/>
  <c r="J235" i="3"/>
  <c r="N235" i="3"/>
  <c r="O235" i="3"/>
  <c r="L231" i="3"/>
  <c r="N231" i="3"/>
  <c r="O231" i="3"/>
  <c r="J227" i="3"/>
  <c r="N227" i="3"/>
  <c r="O227" i="3"/>
  <c r="L223" i="3"/>
  <c r="N223" i="3"/>
  <c r="O223" i="3"/>
  <c r="J219" i="3"/>
  <c r="N219" i="3"/>
  <c r="O219" i="3"/>
  <c r="L215" i="3"/>
  <c r="N215" i="3"/>
  <c r="O215" i="3"/>
  <c r="J211" i="3"/>
  <c r="N211" i="3"/>
  <c r="O211" i="3"/>
  <c r="L207" i="3"/>
  <c r="N207" i="3"/>
  <c r="O207" i="3"/>
  <c r="J203" i="3"/>
  <c r="N203" i="3"/>
  <c r="O203" i="3"/>
  <c r="L199" i="3"/>
  <c r="N199" i="3"/>
  <c r="O199" i="3"/>
  <c r="J195" i="3"/>
  <c r="N195" i="3"/>
  <c r="O195" i="3"/>
  <c r="L191" i="3"/>
  <c r="N191" i="3"/>
  <c r="O191" i="3"/>
  <c r="J187" i="3"/>
  <c r="N187" i="3"/>
  <c r="O187" i="3"/>
  <c r="L183" i="3"/>
  <c r="N183" i="3"/>
  <c r="O183" i="3"/>
  <c r="J179" i="3"/>
  <c r="N179" i="3"/>
  <c r="O179" i="3"/>
  <c r="L175" i="3"/>
  <c r="N175" i="3"/>
  <c r="O175" i="3"/>
  <c r="J171" i="3"/>
  <c r="N171" i="3"/>
  <c r="O171" i="3"/>
  <c r="L167" i="3"/>
  <c r="N167" i="3"/>
  <c r="O167" i="3"/>
  <c r="J163" i="3"/>
  <c r="N163" i="3"/>
  <c r="O163" i="3"/>
  <c r="J159" i="3"/>
  <c r="N159" i="3"/>
  <c r="O159" i="3"/>
  <c r="J155" i="3"/>
  <c r="N155" i="3"/>
  <c r="O155" i="3"/>
  <c r="J151" i="3"/>
  <c r="P151" i="3"/>
  <c r="N151" i="3"/>
  <c r="J147" i="3"/>
  <c r="P147" i="3"/>
  <c r="N147" i="3"/>
  <c r="J143" i="3"/>
  <c r="P143" i="3"/>
  <c r="N143" i="3"/>
  <c r="J139" i="3"/>
  <c r="P139" i="3"/>
  <c r="N139" i="3"/>
  <c r="J135" i="3"/>
  <c r="P135" i="3"/>
  <c r="N135" i="3"/>
  <c r="J131" i="3"/>
  <c r="P131" i="3"/>
  <c r="N131" i="3"/>
  <c r="J127" i="3"/>
  <c r="P127" i="3"/>
  <c r="N127" i="3"/>
  <c r="J123" i="3"/>
  <c r="P123" i="3"/>
  <c r="N123" i="3"/>
  <c r="J119" i="3"/>
  <c r="P119" i="3"/>
  <c r="N119" i="3"/>
  <c r="J115" i="3"/>
  <c r="P115" i="3"/>
  <c r="N115" i="3"/>
  <c r="J111" i="3"/>
  <c r="P111" i="3"/>
  <c r="N111" i="3"/>
  <c r="J107" i="3"/>
  <c r="P107" i="3"/>
  <c r="N107" i="3"/>
  <c r="J103" i="3"/>
  <c r="P103" i="3"/>
  <c r="N103" i="3"/>
  <c r="J99" i="3"/>
  <c r="P99" i="3"/>
  <c r="N99" i="3"/>
  <c r="J95" i="3"/>
  <c r="P95" i="3"/>
  <c r="N95" i="3"/>
  <c r="J91" i="3"/>
  <c r="P91" i="3"/>
  <c r="N91" i="3"/>
  <c r="J87" i="3"/>
  <c r="N87" i="3"/>
  <c r="O87" i="3"/>
  <c r="P87" i="3"/>
  <c r="J83" i="3"/>
  <c r="N83" i="3"/>
  <c r="O83" i="3"/>
  <c r="J79" i="3"/>
  <c r="N79" i="3"/>
  <c r="O79" i="3"/>
  <c r="P79" i="3"/>
  <c r="J75" i="3"/>
  <c r="N75" i="3"/>
  <c r="O75" i="3"/>
  <c r="P75" i="3"/>
  <c r="J71" i="3"/>
  <c r="N71" i="3"/>
  <c r="O71" i="3"/>
  <c r="P71" i="3"/>
  <c r="J67" i="3"/>
  <c r="N67" i="3"/>
  <c r="O67" i="3"/>
  <c r="J63" i="3"/>
  <c r="N63" i="3"/>
  <c r="O63" i="3"/>
  <c r="P63" i="3"/>
  <c r="J59" i="3"/>
  <c r="N59" i="3"/>
  <c r="O59" i="3"/>
  <c r="P59" i="3"/>
  <c r="J55" i="3"/>
  <c r="N55" i="3"/>
  <c r="O55" i="3"/>
  <c r="P55" i="3"/>
  <c r="J51" i="3"/>
  <c r="N51" i="3"/>
  <c r="O51" i="3"/>
  <c r="J47" i="3"/>
  <c r="N47" i="3"/>
  <c r="O47" i="3"/>
  <c r="P47" i="3"/>
  <c r="J43" i="3"/>
  <c r="N43" i="3"/>
  <c r="O43" i="3"/>
  <c r="P43" i="3"/>
  <c r="J39" i="3"/>
  <c r="N39" i="3"/>
  <c r="O39" i="3"/>
  <c r="P39" i="3"/>
  <c r="J35" i="3"/>
  <c r="N35" i="3"/>
  <c r="O35" i="3"/>
  <c r="J31" i="3"/>
  <c r="N31" i="3"/>
  <c r="O31" i="3"/>
  <c r="P31" i="3"/>
  <c r="J27" i="3"/>
  <c r="N27" i="3"/>
  <c r="O27" i="3"/>
  <c r="P27" i="3"/>
  <c r="J23" i="3"/>
  <c r="N23" i="3"/>
  <c r="O23" i="3"/>
  <c r="P23" i="3"/>
  <c r="J19" i="3"/>
  <c r="N19" i="3"/>
  <c r="O19" i="3"/>
  <c r="J15" i="3"/>
  <c r="N15" i="3"/>
  <c r="O15" i="3"/>
  <c r="P15" i="3"/>
  <c r="J11" i="3"/>
  <c r="N11" i="3"/>
  <c r="O11" i="3"/>
  <c r="P11" i="3"/>
  <c r="J7" i="3"/>
  <c r="N7" i="3"/>
  <c r="O7" i="3"/>
  <c r="P7" i="3"/>
  <c r="P268" i="3"/>
  <c r="P264" i="3"/>
  <c r="P260" i="3"/>
  <c r="P256" i="3"/>
  <c r="P252" i="3"/>
  <c r="P248" i="3"/>
  <c r="P244" i="3"/>
  <c r="P240" i="3"/>
  <c r="P236" i="3"/>
  <c r="P232" i="3"/>
  <c r="P228" i="3"/>
  <c r="P224" i="3"/>
  <c r="P220" i="3"/>
  <c r="P216" i="3"/>
  <c r="P212" i="3"/>
  <c r="P208" i="3"/>
  <c r="P204" i="3"/>
  <c r="P200" i="3"/>
  <c r="P196" i="3"/>
  <c r="P192" i="3"/>
  <c r="P188" i="3"/>
  <c r="P184" i="3"/>
  <c r="P180" i="3"/>
  <c r="P176" i="3"/>
  <c r="P172" i="3"/>
  <c r="P168" i="3"/>
  <c r="P164" i="3"/>
  <c r="P160" i="3"/>
  <c r="P156" i="3"/>
  <c r="O151" i="3"/>
  <c r="O135" i="3"/>
  <c r="O119" i="3"/>
  <c r="O103" i="3"/>
  <c r="P83" i="3"/>
  <c r="P19" i="3"/>
  <c r="P3" i="3"/>
  <c r="O3" i="3"/>
  <c r="N3" i="3"/>
  <c r="L159" i="3"/>
  <c r="L143" i="3"/>
  <c r="L127" i="3"/>
  <c r="L111" i="3"/>
  <c r="L95" i="3"/>
  <c r="L79" i="3"/>
  <c r="L63" i="3"/>
  <c r="L47" i="3"/>
  <c r="L31" i="3"/>
  <c r="L151" i="3"/>
  <c r="L135" i="3"/>
  <c r="L119" i="3"/>
  <c r="L103" i="3"/>
  <c r="L87" i="3"/>
  <c r="L71" i="3"/>
  <c r="L55" i="3"/>
  <c r="L39" i="3"/>
  <c r="L23" i="3"/>
  <c r="J353" i="3"/>
  <c r="L353" i="3"/>
  <c r="L397" i="3"/>
  <c r="L389" i="3"/>
  <c r="L381" i="3"/>
  <c r="L373" i="3"/>
  <c r="L365" i="3"/>
  <c r="L357" i="3"/>
  <c r="J349" i="3"/>
  <c r="L349" i="3"/>
  <c r="J345" i="3"/>
  <c r="L345" i="3"/>
  <c r="L401" i="3"/>
  <c r="L393" i="3"/>
  <c r="L385" i="3"/>
  <c r="L377" i="3"/>
  <c r="L369" i="3"/>
  <c r="L361" i="3"/>
  <c r="L11" i="3"/>
  <c r="L339" i="3"/>
  <c r="L331" i="3"/>
  <c r="L323" i="3"/>
  <c r="L315" i="3"/>
  <c r="L307" i="3"/>
  <c r="L299" i="3"/>
  <c r="L291" i="3"/>
  <c r="L283" i="3"/>
  <c r="L275" i="3"/>
  <c r="L267" i="3"/>
  <c r="L259" i="3"/>
  <c r="L251" i="3"/>
  <c r="L243" i="3"/>
  <c r="L235" i="3"/>
  <c r="L227" i="3"/>
  <c r="L219" i="3"/>
  <c r="L211" i="3"/>
  <c r="L203" i="3"/>
  <c r="L195" i="3"/>
  <c r="L187" i="3"/>
  <c r="L179" i="3"/>
  <c r="L171" i="3"/>
  <c r="L163" i="3"/>
  <c r="L155" i="3"/>
  <c r="L147" i="3"/>
  <c r="L139" i="3"/>
  <c r="L131" i="3"/>
  <c r="L123" i="3"/>
  <c r="L115" i="3"/>
  <c r="L107" i="3"/>
  <c r="L99" i="3"/>
  <c r="L91" i="3"/>
  <c r="L83" i="3"/>
  <c r="L75" i="3"/>
  <c r="L67" i="3"/>
  <c r="L59" i="3"/>
  <c r="L51" i="3"/>
  <c r="L43" i="3"/>
  <c r="L35" i="3"/>
  <c r="L27" i="3"/>
  <c r="L19" i="3"/>
  <c r="K259" i="3"/>
  <c r="L15" i="3"/>
  <c r="L7" i="3"/>
  <c r="K123" i="3"/>
  <c r="K59" i="3"/>
  <c r="K163" i="3"/>
  <c r="K99" i="3"/>
  <c r="K35" i="3"/>
  <c r="K381" i="3"/>
  <c r="K155" i="3"/>
  <c r="K91" i="3"/>
  <c r="K27" i="3"/>
  <c r="K291" i="3"/>
  <c r="K131" i="3"/>
  <c r="K67" i="3"/>
  <c r="L3" i="3"/>
  <c r="K365" i="3"/>
  <c r="K349" i="3"/>
  <c r="K227" i="3"/>
  <c r="K147" i="3"/>
  <c r="K115" i="3"/>
  <c r="K83" i="3"/>
  <c r="K51" i="3"/>
  <c r="K19" i="3"/>
  <c r="K397" i="3"/>
  <c r="K323" i="3"/>
  <c r="K195" i="3"/>
  <c r="K139" i="3"/>
  <c r="K107" i="3"/>
  <c r="K75" i="3"/>
  <c r="K43" i="3"/>
  <c r="K11" i="3"/>
  <c r="J402" i="3"/>
  <c r="K402" i="3"/>
  <c r="J398" i="3"/>
  <c r="K398" i="3"/>
  <c r="J394" i="3"/>
  <c r="K394" i="3"/>
  <c r="J390" i="3"/>
  <c r="K390" i="3"/>
  <c r="J386" i="3"/>
  <c r="K386" i="3"/>
  <c r="J382" i="3"/>
  <c r="K382" i="3"/>
  <c r="J378" i="3"/>
  <c r="K378" i="3"/>
  <c r="J374" i="3"/>
  <c r="K374" i="3"/>
  <c r="J370" i="3"/>
  <c r="K370" i="3"/>
  <c r="J366" i="3"/>
  <c r="K366" i="3"/>
  <c r="J362" i="3"/>
  <c r="K362" i="3"/>
  <c r="J358" i="3"/>
  <c r="K358" i="3"/>
  <c r="J354" i="3"/>
  <c r="K354" i="3"/>
  <c r="J350" i="3"/>
  <c r="K350" i="3"/>
  <c r="J346" i="3"/>
  <c r="K346" i="3"/>
  <c r="J342" i="3"/>
  <c r="K342" i="3"/>
  <c r="J338" i="3"/>
  <c r="K338" i="3"/>
  <c r="J334" i="3"/>
  <c r="K334" i="3"/>
  <c r="J330" i="3"/>
  <c r="K330" i="3"/>
  <c r="J326" i="3"/>
  <c r="K326" i="3"/>
  <c r="J322" i="3"/>
  <c r="K322" i="3"/>
  <c r="J318" i="3"/>
  <c r="K318" i="3"/>
  <c r="J314" i="3"/>
  <c r="K314" i="3"/>
  <c r="J310" i="3"/>
  <c r="K310" i="3"/>
  <c r="J306" i="3"/>
  <c r="K306" i="3"/>
  <c r="J302" i="3"/>
  <c r="K302" i="3"/>
  <c r="J298" i="3"/>
  <c r="K298" i="3"/>
  <c r="J294" i="3"/>
  <c r="K294" i="3"/>
  <c r="J290" i="3"/>
  <c r="K290" i="3"/>
  <c r="J286" i="3"/>
  <c r="K286" i="3"/>
  <c r="J282" i="3"/>
  <c r="K282" i="3"/>
  <c r="J278" i="3"/>
  <c r="K278" i="3"/>
  <c r="J274" i="3"/>
  <c r="K274" i="3"/>
  <c r="J270" i="3"/>
  <c r="K270" i="3"/>
  <c r="J266" i="3"/>
  <c r="K266" i="3"/>
  <c r="J262" i="3"/>
  <c r="K262" i="3"/>
  <c r="J258" i="3"/>
  <c r="K258" i="3"/>
  <c r="J254" i="3"/>
  <c r="K254" i="3"/>
  <c r="J250" i="3"/>
  <c r="K250" i="3"/>
  <c r="J246" i="3"/>
  <c r="K246" i="3"/>
  <c r="J242" i="3"/>
  <c r="K242" i="3"/>
  <c r="J238" i="3"/>
  <c r="K238" i="3"/>
  <c r="J234" i="3"/>
  <c r="K234" i="3"/>
  <c r="J230" i="3"/>
  <c r="K230" i="3"/>
  <c r="J226" i="3"/>
  <c r="K226" i="3"/>
  <c r="J222" i="3"/>
  <c r="K222" i="3"/>
  <c r="J218" i="3"/>
  <c r="K218" i="3"/>
  <c r="J214" i="3"/>
  <c r="K214" i="3"/>
  <c r="J210" i="3"/>
  <c r="K210" i="3"/>
  <c r="J206" i="3"/>
  <c r="K206" i="3"/>
  <c r="J202" i="3"/>
  <c r="K202" i="3"/>
  <c r="J198" i="3"/>
  <c r="K198" i="3"/>
  <c r="J194" i="3"/>
  <c r="K194" i="3"/>
  <c r="J190" i="3"/>
  <c r="K190" i="3"/>
  <c r="J186" i="3"/>
  <c r="K186" i="3"/>
  <c r="J182" i="3"/>
  <c r="K182" i="3"/>
  <c r="J178" i="3"/>
  <c r="K178" i="3"/>
  <c r="J174" i="3"/>
  <c r="K174" i="3"/>
  <c r="J170" i="3"/>
  <c r="K170" i="3"/>
  <c r="J166" i="3"/>
  <c r="K166" i="3"/>
  <c r="J162" i="3"/>
  <c r="K162" i="3"/>
  <c r="J158" i="3"/>
  <c r="K158" i="3"/>
  <c r="J154" i="3"/>
  <c r="K154" i="3"/>
  <c r="J150" i="3"/>
  <c r="K150" i="3"/>
  <c r="J146" i="3"/>
  <c r="K146" i="3"/>
  <c r="J142" i="3"/>
  <c r="K142" i="3"/>
  <c r="J138" i="3"/>
  <c r="K138" i="3"/>
  <c r="J134" i="3"/>
  <c r="K134" i="3"/>
  <c r="J130" i="3"/>
  <c r="K130" i="3"/>
  <c r="J126" i="3"/>
  <c r="K126" i="3"/>
  <c r="J122" i="3"/>
  <c r="K122" i="3"/>
  <c r="J118" i="3"/>
  <c r="K118" i="3"/>
  <c r="J114" i="3"/>
  <c r="K114" i="3"/>
  <c r="J110" i="3"/>
  <c r="K110" i="3"/>
  <c r="J106" i="3"/>
  <c r="K106" i="3"/>
  <c r="J102" i="3"/>
  <c r="K102" i="3"/>
  <c r="J98" i="3"/>
  <c r="K98" i="3"/>
  <c r="J94" i="3"/>
  <c r="K94" i="3"/>
  <c r="J90" i="3"/>
  <c r="K90" i="3"/>
  <c r="J86" i="3"/>
  <c r="K86" i="3"/>
  <c r="J82" i="3"/>
  <c r="K82" i="3"/>
  <c r="J78" i="3"/>
  <c r="K78" i="3"/>
  <c r="J74" i="3"/>
  <c r="K74" i="3"/>
  <c r="J70" i="3"/>
  <c r="K70" i="3"/>
  <c r="J66" i="3"/>
  <c r="K66" i="3"/>
  <c r="J62" i="3"/>
  <c r="K62" i="3"/>
  <c r="J58" i="3"/>
  <c r="K58" i="3"/>
  <c r="J54" i="3"/>
  <c r="K54" i="3"/>
  <c r="J50" i="3"/>
  <c r="K50" i="3"/>
  <c r="J46" i="3"/>
  <c r="K46" i="3"/>
  <c r="J42" i="3"/>
  <c r="K42" i="3"/>
  <c r="J38" i="3"/>
  <c r="K38" i="3"/>
  <c r="J34" i="3"/>
  <c r="K34" i="3"/>
  <c r="J30" i="3"/>
  <c r="K30" i="3"/>
  <c r="J26" i="3"/>
  <c r="K26" i="3"/>
  <c r="J22" i="3"/>
  <c r="K22" i="3"/>
  <c r="J18" i="3"/>
  <c r="K18" i="3"/>
  <c r="J14" i="3"/>
  <c r="K14" i="3"/>
  <c r="J10" i="3"/>
  <c r="K10" i="3"/>
  <c r="J6" i="3"/>
  <c r="K6" i="3"/>
  <c r="J341" i="3"/>
  <c r="K341" i="3"/>
  <c r="J337" i="3"/>
  <c r="K337" i="3"/>
  <c r="K393" i="3"/>
  <c r="K377" i="3"/>
  <c r="K361" i="3"/>
  <c r="K345" i="3"/>
  <c r="K315" i="3"/>
  <c r="K283" i="3"/>
  <c r="K251" i="3"/>
  <c r="K219" i="3"/>
  <c r="K187" i="3"/>
  <c r="J400" i="3"/>
  <c r="K400" i="3"/>
  <c r="J396" i="3"/>
  <c r="K396" i="3"/>
  <c r="J392" i="3"/>
  <c r="K392" i="3"/>
  <c r="J388" i="3"/>
  <c r="K388" i="3"/>
  <c r="J384" i="3"/>
  <c r="K384" i="3"/>
  <c r="J380" i="3"/>
  <c r="K380" i="3"/>
  <c r="J376" i="3"/>
  <c r="K376" i="3"/>
  <c r="J372" i="3"/>
  <c r="K372" i="3"/>
  <c r="J368" i="3"/>
  <c r="K368" i="3"/>
  <c r="J364" i="3"/>
  <c r="K364" i="3"/>
  <c r="J360" i="3"/>
  <c r="K360" i="3"/>
  <c r="J356" i="3"/>
  <c r="K356" i="3"/>
  <c r="J352" i="3"/>
  <c r="K352" i="3"/>
  <c r="J348" i="3"/>
  <c r="K348" i="3"/>
  <c r="J344" i="3"/>
  <c r="K344" i="3"/>
  <c r="J340" i="3"/>
  <c r="K340" i="3"/>
  <c r="J336" i="3"/>
  <c r="K336" i="3"/>
  <c r="K389" i="3"/>
  <c r="K373" i="3"/>
  <c r="K357" i="3"/>
  <c r="K339" i="3"/>
  <c r="K307" i="3"/>
  <c r="K275" i="3"/>
  <c r="K243" i="3"/>
  <c r="K211" i="3"/>
  <c r="K179" i="3"/>
  <c r="J399" i="3"/>
  <c r="K399" i="3"/>
  <c r="J395" i="3"/>
  <c r="K395" i="3"/>
  <c r="J391" i="3"/>
  <c r="K391" i="3"/>
  <c r="J387" i="3"/>
  <c r="K387" i="3"/>
  <c r="J383" i="3"/>
  <c r="K383" i="3"/>
  <c r="J379" i="3"/>
  <c r="K379" i="3"/>
  <c r="J375" i="3"/>
  <c r="K375" i="3"/>
  <c r="J371" i="3"/>
  <c r="K371" i="3"/>
  <c r="J367" i="3"/>
  <c r="K367" i="3"/>
  <c r="J363" i="3"/>
  <c r="K363" i="3"/>
  <c r="J359" i="3"/>
  <c r="K359" i="3"/>
  <c r="J355" i="3"/>
  <c r="K355" i="3"/>
  <c r="J351" i="3"/>
  <c r="K351" i="3"/>
  <c r="J347" i="3"/>
  <c r="K347" i="3"/>
  <c r="J343" i="3"/>
  <c r="K343" i="3"/>
  <c r="J335" i="3"/>
  <c r="K335" i="3"/>
  <c r="J327" i="3"/>
  <c r="K327" i="3"/>
  <c r="J319" i="3"/>
  <c r="K319" i="3"/>
  <c r="J311" i="3"/>
  <c r="K311" i="3"/>
  <c r="J303" i="3"/>
  <c r="K303" i="3"/>
  <c r="J295" i="3"/>
  <c r="K295" i="3"/>
  <c r="J287" i="3"/>
  <c r="K287" i="3"/>
  <c r="J279" i="3"/>
  <c r="K279" i="3"/>
  <c r="J271" i="3"/>
  <c r="K271" i="3"/>
  <c r="J263" i="3"/>
  <c r="K263" i="3"/>
  <c r="J255" i="3"/>
  <c r="K255" i="3"/>
  <c r="J247" i="3"/>
  <c r="K247" i="3"/>
  <c r="J239" i="3"/>
  <c r="K239" i="3"/>
  <c r="J231" i="3"/>
  <c r="K231" i="3"/>
  <c r="J223" i="3"/>
  <c r="K223" i="3"/>
  <c r="J215" i="3"/>
  <c r="K215" i="3"/>
  <c r="J207" i="3"/>
  <c r="K207" i="3"/>
  <c r="J199" i="3"/>
  <c r="K199" i="3"/>
  <c r="J191" i="3"/>
  <c r="K191" i="3"/>
  <c r="J183" i="3"/>
  <c r="K183" i="3"/>
  <c r="J175" i="3"/>
  <c r="K175" i="3"/>
  <c r="J167" i="3"/>
  <c r="K167" i="3"/>
  <c r="K401" i="3"/>
  <c r="K385" i="3"/>
  <c r="K369" i="3"/>
  <c r="K353" i="3"/>
  <c r="K331" i="3"/>
  <c r="K299" i="3"/>
  <c r="K267" i="3"/>
  <c r="K235" i="3"/>
  <c r="K203" i="3"/>
  <c r="K171" i="3"/>
  <c r="J333" i="3"/>
  <c r="K333" i="3"/>
  <c r="J329" i="3"/>
  <c r="K329" i="3"/>
  <c r="J325" i="3"/>
  <c r="K325" i="3"/>
  <c r="J321" i="3"/>
  <c r="K321" i="3"/>
  <c r="J317" i="3"/>
  <c r="K317" i="3"/>
  <c r="J313" i="3"/>
  <c r="K313" i="3"/>
  <c r="J309" i="3"/>
  <c r="K309" i="3"/>
  <c r="J305" i="3"/>
  <c r="K305" i="3"/>
  <c r="J301" i="3"/>
  <c r="K301" i="3"/>
  <c r="J297" i="3"/>
  <c r="K297" i="3"/>
  <c r="J293" i="3"/>
  <c r="K293" i="3"/>
  <c r="J289" i="3"/>
  <c r="K289" i="3"/>
  <c r="J285" i="3"/>
  <c r="K285" i="3"/>
  <c r="J281" i="3"/>
  <c r="K281" i="3"/>
  <c r="J277" i="3"/>
  <c r="K277" i="3"/>
  <c r="J273" i="3"/>
  <c r="K273" i="3"/>
  <c r="J269" i="3"/>
  <c r="K269" i="3"/>
  <c r="J265" i="3"/>
  <c r="K265" i="3"/>
  <c r="J261" i="3"/>
  <c r="K261" i="3"/>
  <c r="J257" i="3"/>
  <c r="K257" i="3"/>
  <c r="J253" i="3"/>
  <c r="K253" i="3"/>
  <c r="J249" i="3"/>
  <c r="K249" i="3"/>
  <c r="J245" i="3"/>
  <c r="K245" i="3"/>
  <c r="J241" i="3"/>
  <c r="K241" i="3"/>
  <c r="J237" i="3"/>
  <c r="K237" i="3"/>
  <c r="J233" i="3"/>
  <c r="K233" i="3"/>
  <c r="J229" i="3"/>
  <c r="K229" i="3"/>
  <c r="J225" i="3"/>
  <c r="K225" i="3"/>
  <c r="J221" i="3"/>
  <c r="K221" i="3"/>
  <c r="J217" i="3"/>
  <c r="K217" i="3"/>
  <c r="J213" i="3"/>
  <c r="K213" i="3"/>
  <c r="J209" i="3"/>
  <c r="K209" i="3"/>
  <c r="J205" i="3"/>
  <c r="K205" i="3"/>
  <c r="J201" i="3"/>
  <c r="K201" i="3"/>
  <c r="J197" i="3"/>
  <c r="K197" i="3"/>
  <c r="J193" i="3"/>
  <c r="K193" i="3"/>
  <c r="J189" i="3"/>
  <c r="K189" i="3"/>
  <c r="J185" i="3"/>
  <c r="K185" i="3"/>
  <c r="J181" i="3"/>
  <c r="K181" i="3"/>
  <c r="J177" i="3"/>
  <c r="K177" i="3"/>
  <c r="J173" i="3"/>
  <c r="K173" i="3"/>
  <c r="J169" i="3"/>
  <c r="K169" i="3"/>
  <c r="J165" i="3"/>
  <c r="K165" i="3"/>
  <c r="J161" i="3"/>
  <c r="K161" i="3"/>
  <c r="J157" i="3"/>
  <c r="K157" i="3"/>
  <c r="J153" i="3"/>
  <c r="K153" i="3"/>
  <c r="J149" i="3"/>
  <c r="K149" i="3"/>
  <c r="J145" i="3"/>
  <c r="K145" i="3"/>
  <c r="J141" i="3"/>
  <c r="K141" i="3"/>
  <c r="J137" i="3"/>
  <c r="K137" i="3"/>
  <c r="J133" i="3"/>
  <c r="K133" i="3"/>
  <c r="J129" i="3"/>
  <c r="K129" i="3"/>
  <c r="J125" i="3"/>
  <c r="K125" i="3"/>
  <c r="J121" i="3"/>
  <c r="K121" i="3"/>
  <c r="J117" i="3"/>
  <c r="K117" i="3"/>
  <c r="J113" i="3"/>
  <c r="K113" i="3"/>
  <c r="J109" i="3"/>
  <c r="K109" i="3"/>
  <c r="J105" i="3"/>
  <c r="K105" i="3"/>
  <c r="J101" i="3"/>
  <c r="K101" i="3"/>
  <c r="J97" i="3"/>
  <c r="K97" i="3"/>
  <c r="J93" i="3"/>
  <c r="K93" i="3"/>
  <c r="J89" i="3"/>
  <c r="K89" i="3"/>
  <c r="J85" i="3"/>
  <c r="K85" i="3"/>
  <c r="J81" i="3"/>
  <c r="K81" i="3"/>
  <c r="J77" i="3"/>
  <c r="K77" i="3"/>
  <c r="J73" i="3"/>
  <c r="K73" i="3"/>
  <c r="J69" i="3"/>
  <c r="K69" i="3"/>
  <c r="J65" i="3"/>
  <c r="K65" i="3"/>
  <c r="J61" i="3"/>
  <c r="K61" i="3"/>
  <c r="J57" i="3"/>
  <c r="K57" i="3"/>
  <c r="J53" i="3"/>
  <c r="K53" i="3"/>
  <c r="J49" i="3"/>
  <c r="K49" i="3"/>
  <c r="J45" i="3"/>
  <c r="K45" i="3"/>
  <c r="J41" i="3"/>
  <c r="K41" i="3"/>
  <c r="J37" i="3"/>
  <c r="K37" i="3"/>
  <c r="J33" i="3"/>
  <c r="K33" i="3"/>
  <c r="J29" i="3"/>
  <c r="K29" i="3"/>
  <c r="J25" i="3"/>
  <c r="K25" i="3"/>
  <c r="J21" i="3"/>
  <c r="K21" i="3"/>
  <c r="J17" i="3"/>
  <c r="K17" i="3"/>
  <c r="J13" i="3"/>
  <c r="K13" i="3"/>
  <c r="J9" i="3"/>
  <c r="K9" i="3"/>
  <c r="J5" i="3"/>
  <c r="K5" i="3"/>
  <c r="J332" i="3"/>
  <c r="K332" i="3"/>
  <c r="J328" i="3"/>
  <c r="K328" i="3"/>
  <c r="J324" i="3"/>
  <c r="K324" i="3"/>
  <c r="J320" i="3"/>
  <c r="K320" i="3"/>
  <c r="J316" i="3"/>
  <c r="K316" i="3"/>
  <c r="J312" i="3"/>
  <c r="K312" i="3"/>
  <c r="J308" i="3"/>
  <c r="K308" i="3"/>
  <c r="J304" i="3"/>
  <c r="K304" i="3"/>
  <c r="J300" i="3"/>
  <c r="K300" i="3"/>
  <c r="J296" i="3"/>
  <c r="K296" i="3"/>
  <c r="J292" i="3"/>
  <c r="K292" i="3"/>
  <c r="J288" i="3"/>
  <c r="K288" i="3"/>
  <c r="J284" i="3"/>
  <c r="K284" i="3"/>
  <c r="J280" i="3"/>
  <c r="K280" i="3"/>
  <c r="J276" i="3"/>
  <c r="K276" i="3"/>
  <c r="J272" i="3"/>
  <c r="K272" i="3"/>
  <c r="J268" i="3"/>
  <c r="K268" i="3"/>
  <c r="J264" i="3"/>
  <c r="K264" i="3"/>
  <c r="J260" i="3"/>
  <c r="K260" i="3"/>
  <c r="J256" i="3"/>
  <c r="K256" i="3"/>
  <c r="J252" i="3"/>
  <c r="K252" i="3"/>
  <c r="J248" i="3"/>
  <c r="K248" i="3"/>
  <c r="J244" i="3"/>
  <c r="K244" i="3"/>
  <c r="J240" i="3"/>
  <c r="K240" i="3"/>
  <c r="J236" i="3"/>
  <c r="K236" i="3"/>
  <c r="J232" i="3"/>
  <c r="K232" i="3"/>
  <c r="J228" i="3"/>
  <c r="K228" i="3"/>
  <c r="J224" i="3"/>
  <c r="K224" i="3"/>
  <c r="J220" i="3"/>
  <c r="K220" i="3"/>
  <c r="J216" i="3"/>
  <c r="K216" i="3"/>
  <c r="J212" i="3"/>
  <c r="K212" i="3"/>
  <c r="J208" i="3"/>
  <c r="K208" i="3"/>
  <c r="J204" i="3"/>
  <c r="K204" i="3"/>
  <c r="J200" i="3"/>
  <c r="K200" i="3"/>
  <c r="J196" i="3"/>
  <c r="K196" i="3"/>
  <c r="J192" i="3"/>
  <c r="K192" i="3"/>
  <c r="J188" i="3"/>
  <c r="K188" i="3"/>
  <c r="J184" i="3"/>
  <c r="K184" i="3"/>
  <c r="J180" i="3"/>
  <c r="K180" i="3"/>
  <c r="J176" i="3"/>
  <c r="K176" i="3"/>
  <c r="J172" i="3"/>
  <c r="K172" i="3"/>
  <c r="J168" i="3"/>
  <c r="K168" i="3"/>
  <c r="J164" i="3"/>
  <c r="K164" i="3"/>
  <c r="J160" i="3"/>
  <c r="K160" i="3"/>
  <c r="J156" i="3"/>
  <c r="K156" i="3"/>
  <c r="J152" i="3"/>
  <c r="K152" i="3"/>
  <c r="J148" i="3"/>
  <c r="K148" i="3"/>
  <c r="J144" i="3"/>
  <c r="K144" i="3"/>
  <c r="J140" i="3"/>
  <c r="K140" i="3"/>
  <c r="J136" i="3"/>
  <c r="K136" i="3"/>
  <c r="J132" i="3"/>
  <c r="K132" i="3"/>
  <c r="J128" i="3"/>
  <c r="K128" i="3"/>
  <c r="J124" i="3"/>
  <c r="K124" i="3"/>
  <c r="J120" i="3"/>
  <c r="K120" i="3"/>
  <c r="J116" i="3"/>
  <c r="K116" i="3"/>
  <c r="J112" i="3"/>
  <c r="K112" i="3"/>
  <c r="J108" i="3"/>
  <c r="K108" i="3"/>
  <c r="J104" i="3"/>
  <c r="K104" i="3"/>
  <c r="J100" i="3"/>
  <c r="K100" i="3"/>
  <c r="J96" i="3"/>
  <c r="K96" i="3"/>
  <c r="J92" i="3"/>
  <c r="K92" i="3"/>
  <c r="J88" i="3"/>
  <c r="K88" i="3"/>
  <c r="J84" i="3"/>
  <c r="K84" i="3"/>
  <c r="J80" i="3"/>
  <c r="K80" i="3"/>
  <c r="J76" i="3"/>
  <c r="K76" i="3"/>
  <c r="J72" i="3"/>
  <c r="K72" i="3"/>
  <c r="J68" i="3"/>
  <c r="K68" i="3"/>
  <c r="J64" i="3"/>
  <c r="K64" i="3"/>
  <c r="J60" i="3"/>
  <c r="K60" i="3"/>
  <c r="J56" i="3"/>
  <c r="K56" i="3"/>
  <c r="J52" i="3"/>
  <c r="K52" i="3"/>
  <c r="J48" i="3"/>
  <c r="K48" i="3"/>
  <c r="J44" i="3"/>
  <c r="K44" i="3"/>
  <c r="J40" i="3"/>
  <c r="K40" i="3"/>
  <c r="J36" i="3"/>
  <c r="K36" i="3"/>
  <c r="J32" i="3"/>
  <c r="K32" i="3"/>
  <c r="J28" i="3"/>
  <c r="K28" i="3"/>
  <c r="J24" i="3"/>
  <c r="K24" i="3"/>
  <c r="J20" i="3"/>
  <c r="K20" i="3"/>
  <c r="J16" i="3"/>
  <c r="K16" i="3"/>
  <c r="J12" i="3"/>
  <c r="K12" i="3"/>
  <c r="J8" i="3"/>
  <c r="K8" i="3"/>
  <c r="J4" i="3"/>
  <c r="K4" i="3"/>
  <c r="K159" i="3"/>
  <c r="K151" i="3"/>
  <c r="K143" i="3"/>
  <c r="K135" i="3"/>
  <c r="K127" i="3"/>
  <c r="K119" i="3"/>
  <c r="K111" i="3"/>
  <c r="K103" i="3"/>
  <c r="K95" i="3"/>
  <c r="K87" i="3"/>
  <c r="K79" i="3"/>
  <c r="K71" i="3"/>
  <c r="K63" i="3"/>
  <c r="K55" i="3"/>
  <c r="K47" i="3"/>
  <c r="K39" i="3"/>
  <c r="K31" i="3"/>
  <c r="K23" i="3"/>
  <c r="K15" i="3"/>
  <c r="K7" i="3"/>
  <c r="K3" i="3"/>
  <c r="C5" i="3"/>
  <c r="F4" i="3"/>
  <c r="R2" i="2"/>
  <c r="Q162" i="2"/>
  <c r="P153" i="2"/>
  <c r="P260" i="2"/>
  <c r="O76" i="2"/>
  <c r="O47" i="2"/>
  <c r="Q163" i="2"/>
  <c r="L76" i="2"/>
  <c r="Q237" i="2"/>
  <c r="O343" i="2"/>
  <c r="O126" i="2"/>
  <c r="Q243" i="2"/>
  <c r="P243" i="2"/>
  <c r="M89" i="2"/>
  <c r="Q156" i="2"/>
  <c r="L73" i="2"/>
  <c r="N73" i="2" s="1"/>
  <c r="L341" i="2"/>
  <c r="Q285" i="2"/>
  <c r="Q210" i="2"/>
  <c r="O210" i="2"/>
  <c r="L167" i="2"/>
  <c r="L170" i="2"/>
  <c r="P124" i="2"/>
  <c r="P85" i="2"/>
  <c r="P330" i="2"/>
  <c r="O124" i="2"/>
  <c r="O85" i="2"/>
  <c r="P185" i="2"/>
  <c r="O196" i="2"/>
  <c r="P356" i="2"/>
  <c r="L258" i="2"/>
  <c r="Q211" i="2"/>
  <c r="L196" i="2"/>
  <c r="M91" i="2"/>
  <c r="M372" i="2"/>
  <c r="Q330" i="2"/>
  <c r="Q258" i="2"/>
  <c r="M182" i="2"/>
  <c r="N182" i="2" s="1"/>
  <c r="P403" i="2"/>
  <c r="L272" i="2"/>
  <c r="M167" i="2"/>
  <c r="Q153" i="2"/>
  <c r="Q92" i="2"/>
  <c r="O78" i="2"/>
  <c r="P211" i="2"/>
  <c r="O141" i="2"/>
  <c r="L70" i="2"/>
  <c r="Q271" i="2"/>
  <c r="P271" i="2"/>
  <c r="L114" i="2"/>
  <c r="O271" i="2"/>
  <c r="M144" i="2"/>
  <c r="N144" i="2" s="1"/>
  <c r="L98" i="2"/>
  <c r="P84" i="2"/>
  <c r="L293" i="2"/>
  <c r="P176" i="2"/>
  <c r="O121" i="2"/>
  <c r="P385" i="2"/>
  <c r="L335" i="2"/>
  <c r="M289" i="2"/>
  <c r="N289" i="2" s="1"/>
  <c r="O225" i="2"/>
  <c r="M176" i="2"/>
  <c r="P162" i="2"/>
  <c r="M121" i="2"/>
  <c r="Q304" i="2"/>
  <c r="M225" i="2"/>
  <c r="Q165" i="2"/>
  <c r="L162" i="2"/>
  <c r="O365" i="2"/>
  <c r="O296" i="2"/>
  <c r="Q179" i="2"/>
  <c r="P338" i="2"/>
  <c r="L307" i="2"/>
  <c r="Q228" i="2"/>
  <c r="L86" i="2"/>
  <c r="M38" i="2"/>
  <c r="O314" i="2"/>
  <c r="P210" i="2"/>
  <c r="O185" i="2"/>
  <c r="L404" i="2"/>
  <c r="L66" i="2"/>
  <c r="O59" i="2"/>
  <c r="M351" i="2"/>
  <c r="Q306" i="2"/>
  <c r="Q230" i="2"/>
  <c r="O223" i="2"/>
  <c r="O153" i="2"/>
  <c r="O88" i="2"/>
  <c r="Q85" i="2"/>
  <c r="L82" i="2"/>
  <c r="M72" i="2"/>
  <c r="M69" i="2"/>
  <c r="N69" i="2" s="1"/>
  <c r="O362" i="2"/>
  <c r="P306" i="2"/>
  <c r="Q292" i="2"/>
  <c r="M248" i="2"/>
  <c r="M223" i="2"/>
  <c r="Q191" i="2"/>
  <c r="L358" i="2"/>
  <c r="O306" i="2"/>
  <c r="L248" i="2"/>
  <c r="L153" i="2"/>
  <c r="N153" i="2" s="1"/>
  <c r="M142" i="2"/>
  <c r="O15" i="2"/>
  <c r="M306" i="2"/>
  <c r="P215" i="2"/>
  <c r="Q209" i="2"/>
  <c r="L187" i="2"/>
  <c r="Q61" i="2"/>
  <c r="M380" i="2"/>
  <c r="O270" i="2"/>
  <c r="M215" i="2"/>
  <c r="P209" i="2"/>
  <c r="O180" i="2"/>
  <c r="Q138" i="2"/>
  <c r="L105" i="2"/>
  <c r="N105" i="2" s="1"/>
  <c r="P61" i="2"/>
  <c r="P372" i="2"/>
  <c r="L280" i="2"/>
  <c r="N280" i="2" s="1"/>
  <c r="M240" i="2"/>
  <c r="L215" i="2"/>
  <c r="O138" i="2"/>
  <c r="Q74" i="2"/>
  <c r="O71" i="2"/>
  <c r="Q68" i="2"/>
  <c r="O61" i="2"/>
  <c r="Q308" i="2"/>
  <c r="Q183" i="2"/>
  <c r="P77" i="2"/>
  <c r="L394" i="2"/>
  <c r="P390" i="2"/>
  <c r="M265" i="2"/>
  <c r="M208" i="2"/>
  <c r="M111" i="2"/>
  <c r="Q104" i="2"/>
  <c r="P86" i="2"/>
  <c r="O390" i="2"/>
  <c r="L345" i="2"/>
  <c r="L275" i="2"/>
  <c r="P196" i="2"/>
  <c r="L129" i="2"/>
  <c r="L111" i="2"/>
  <c r="P104" i="2"/>
  <c r="O86" i="2"/>
  <c r="Q33" i="2"/>
  <c r="O389" i="2"/>
  <c r="L263" i="2"/>
  <c r="Q256" i="2"/>
  <c r="O246" i="2"/>
  <c r="L243" i="2"/>
  <c r="O374" i="2"/>
  <c r="P308" i="2"/>
  <c r="M272" i="2"/>
  <c r="M256" i="2"/>
  <c r="N256" i="2" s="1"/>
  <c r="Q253" i="2"/>
  <c r="M234" i="2"/>
  <c r="O193" i="2"/>
  <c r="M160" i="2"/>
  <c r="O150" i="2"/>
  <c r="M141" i="2"/>
  <c r="Q134" i="2"/>
  <c r="M124" i="2"/>
  <c r="P107" i="2"/>
  <c r="P102" i="2"/>
  <c r="L95" i="2"/>
  <c r="O89" i="2"/>
  <c r="O77" i="2"/>
  <c r="P74" i="2"/>
  <c r="L374" i="2"/>
  <c r="Q314" i="2"/>
  <c r="P198" i="2"/>
  <c r="M193" i="2"/>
  <c r="Q181" i="2"/>
  <c r="P165" i="2"/>
  <c r="L150" i="2"/>
  <c r="P134" i="2"/>
  <c r="O107" i="2"/>
  <c r="O102" i="2"/>
  <c r="P58" i="2"/>
  <c r="M325" i="2"/>
  <c r="P314" i="2"/>
  <c r="P302" i="2"/>
  <c r="P292" i="2"/>
  <c r="P230" i="2"/>
  <c r="P217" i="2"/>
  <c r="M198" i="2"/>
  <c r="O178" i="2"/>
  <c r="M175" i="2"/>
  <c r="O165" i="2"/>
  <c r="M107" i="2"/>
  <c r="L102" i="2"/>
  <c r="O58" i="2"/>
  <c r="L405" i="2"/>
  <c r="O371" i="2"/>
  <c r="Q346" i="2"/>
  <c r="P332" i="2"/>
  <c r="Q269" i="2"/>
  <c r="Q236" i="2"/>
  <c r="O195" i="2"/>
  <c r="M165" i="2"/>
  <c r="O143" i="2"/>
  <c r="M137" i="2"/>
  <c r="O391" i="2"/>
  <c r="L317" i="2"/>
  <c r="L288" i="2"/>
  <c r="O285" i="2"/>
  <c r="O269" i="2"/>
  <c r="Q245" i="2"/>
  <c r="L242" i="2"/>
  <c r="M239" i="2"/>
  <c r="P236" i="2"/>
  <c r="Q208" i="2"/>
  <c r="M201" i="2"/>
  <c r="L186" i="2"/>
  <c r="P183" i="2"/>
  <c r="L143" i="2"/>
  <c r="O104" i="2"/>
  <c r="L314" i="2"/>
  <c r="O278" i="2"/>
  <c r="M236" i="2"/>
  <c r="P226" i="2"/>
  <c r="O183" i="2"/>
  <c r="M126" i="2"/>
  <c r="M123" i="2"/>
  <c r="P373" i="2"/>
  <c r="L208" i="2"/>
  <c r="M183" i="2"/>
  <c r="P180" i="2"/>
  <c r="P149" i="2"/>
  <c r="L123" i="2"/>
  <c r="P109" i="2"/>
  <c r="M104" i="2"/>
  <c r="M60" i="2"/>
  <c r="O373" i="2"/>
  <c r="M356" i="2"/>
  <c r="Q301" i="2"/>
  <c r="L229" i="2"/>
  <c r="P192" i="2"/>
  <c r="M170" i="2"/>
  <c r="O109" i="2"/>
  <c r="O106" i="2"/>
  <c r="M88" i="2"/>
  <c r="L60" i="2"/>
  <c r="O57" i="2"/>
  <c r="Q404" i="2"/>
  <c r="M373" i="2"/>
  <c r="M219" i="2"/>
  <c r="Q194" i="2"/>
  <c r="L180" i="2"/>
  <c r="Q90" i="2"/>
  <c r="L88" i="2"/>
  <c r="M33" i="2"/>
  <c r="P404" i="2"/>
  <c r="O304" i="2"/>
  <c r="O287" i="2"/>
  <c r="Q254" i="2"/>
  <c r="O241" i="2"/>
  <c r="L210" i="2"/>
  <c r="P194" i="2"/>
  <c r="P164" i="2"/>
  <c r="L158" i="2"/>
  <c r="Q119" i="2"/>
  <c r="P90" i="2"/>
  <c r="O404" i="2"/>
  <c r="L401" i="2"/>
  <c r="L379" i="2"/>
  <c r="Q362" i="2"/>
  <c r="P348" i="2"/>
  <c r="O341" i="2"/>
  <c r="Q293" i="2"/>
  <c r="M287" i="2"/>
  <c r="O280" i="2"/>
  <c r="P254" i="2"/>
  <c r="L241" i="2"/>
  <c r="Q235" i="2"/>
  <c r="Q225" i="2"/>
  <c r="O194" i="2"/>
  <c r="M188" i="2"/>
  <c r="O164" i="2"/>
  <c r="L142" i="2"/>
  <c r="O90" i="2"/>
  <c r="M78" i="2"/>
  <c r="O33" i="2"/>
  <c r="P362" i="2"/>
  <c r="M341" i="2"/>
  <c r="M293" i="2"/>
  <c r="Q273" i="2"/>
  <c r="O254" i="2"/>
  <c r="M235" i="2"/>
  <c r="Q215" i="2"/>
  <c r="O212" i="2"/>
  <c r="Q196" i="2"/>
  <c r="L194" i="2"/>
  <c r="N194" i="2" s="1"/>
  <c r="Q176" i="2"/>
  <c r="P161" i="2"/>
  <c r="Q148" i="2"/>
  <c r="O111" i="2"/>
  <c r="O72" i="2"/>
  <c r="M389" i="2"/>
  <c r="O332" i="2"/>
  <c r="M313" i="2"/>
  <c r="M278" i="2"/>
  <c r="P191" i="2"/>
  <c r="P169" i="2"/>
  <c r="O152" i="2"/>
  <c r="Q118" i="2"/>
  <c r="Q71" i="2"/>
  <c r="Q69" i="2"/>
  <c r="M63" i="2"/>
  <c r="L389" i="2"/>
  <c r="L332" i="2"/>
  <c r="O307" i="2"/>
  <c r="Q302" i="2"/>
  <c r="L278" i="2"/>
  <c r="Q272" i="2"/>
  <c r="P270" i="2"/>
  <c r="M241" i="2"/>
  <c r="L217" i="2"/>
  <c r="P208" i="2"/>
  <c r="O191" i="2"/>
  <c r="M180" i="2"/>
  <c r="L178" i="2"/>
  <c r="N178" i="2" s="1"/>
  <c r="O169" i="2"/>
  <c r="O162" i="2"/>
  <c r="M152" i="2"/>
  <c r="Q149" i="2"/>
  <c r="P138" i="2"/>
  <c r="Q132" i="2"/>
  <c r="L118" i="2"/>
  <c r="N118" i="2" s="1"/>
  <c r="Q84" i="2"/>
  <c r="M76" i="2"/>
  <c r="P71" i="2"/>
  <c r="P69" i="2"/>
  <c r="L63" i="2"/>
  <c r="L35" i="2"/>
  <c r="P46" i="2"/>
  <c r="Q375" i="2"/>
  <c r="L357" i="2"/>
  <c r="P354" i="2"/>
  <c r="L325" i="2"/>
  <c r="M318" i="2"/>
  <c r="P263" i="2"/>
  <c r="P258" i="2"/>
  <c r="P256" i="2"/>
  <c r="P238" i="2"/>
  <c r="Q227" i="2"/>
  <c r="M187" i="2"/>
  <c r="L175" i="2"/>
  <c r="M159" i="2"/>
  <c r="P156" i="2"/>
  <c r="P92" i="2"/>
  <c r="L42" i="2"/>
  <c r="Q35" i="2"/>
  <c r="Q46" i="2"/>
  <c r="Q390" i="2"/>
  <c r="P375" i="2"/>
  <c r="O354" i="2"/>
  <c r="Q347" i="2"/>
  <c r="L309" i="2"/>
  <c r="Q286" i="2"/>
  <c r="O263" i="2"/>
  <c r="O258" i="2"/>
  <c r="O256" i="2"/>
  <c r="M247" i="2"/>
  <c r="O238" i="2"/>
  <c r="L236" i="2"/>
  <c r="O230" i="2"/>
  <c r="P227" i="2"/>
  <c r="M214" i="2"/>
  <c r="M212" i="2"/>
  <c r="M164" i="2"/>
  <c r="L159" i="2"/>
  <c r="O140" i="2"/>
  <c r="M128" i="2"/>
  <c r="N128" i="2" s="1"/>
  <c r="Q120" i="2"/>
  <c r="O92" i="2"/>
  <c r="Q77" i="2"/>
  <c r="Q405" i="2"/>
  <c r="M403" i="2"/>
  <c r="O375" i="2"/>
  <c r="M347" i="2"/>
  <c r="P312" i="2"/>
  <c r="P304" i="2"/>
  <c r="M298" i="2"/>
  <c r="Q290" i="2"/>
  <c r="Q288" i="2"/>
  <c r="P286" i="2"/>
  <c r="P277" i="2"/>
  <c r="M263" i="2"/>
  <c r="Q260" i="2"/>
  <c r="L247" i="2"/>
  <c r="Q242" i="2"/>
  <c r="O227" i="2"/>
  <c r="L216" i="2"/>
  <c r="L212" i="2"/>
  <c r="L177" i="2"/>
  <c r="Q151" i="2"/>
  <c r="M140" i="2"/>
  <c r="P120" i="2"/>
  <c r="Q117" i="2"/>
  <c r="Q396" i="2"/>
  <c r="P290" i="2"/>
  <c r="P288" i="2"/>
  <c r="O277" i="2"/>
  <c r="Q244" i="2"/>
  <c r="P242" i="2"/>
  <c r="L140" i="2"/>
  <c r="P117" i="2"/>
  <c r="Q105" i="2"/>
  <c r="P94" i="2"/>
  <c r="M92" i="2"/>
  <c r="Q70" i="2"/>
  <c r="P396" i="2"/>
  <c r="L390" i="2"/>
  <c r="P377" i="2"/>
  <c r="O301" i="2"/>
  <c r="O290" i="2"/>
  <c r="O288" i="2"/>
  <c r="M277" i="2"/>
  <c r="P244" i="2"/>
  <c r="O242" i="2"/>
  <c r="Q224" i="2"/>
  <c r="Q200" i="2"/>
  <c r="L197" i="2"/>
  <c r="P179" i="2"/>
  <c r="Q122" i="2"/>
  <c r="O117" i="2"/>
  <c r="P105" i="2"/>
  <c r="O94" i="2"/>
  <c r="O79" i="2"/>
  <c r="Q72" i="2"/>
  <c r="P70" i="2"/>
  <c r="Q59" i="2"/>
  <c r="Q57" i="2"/>
  <c r="O377" i="2"/>
  <c r="Q372" i="2"/>
  <c r="Q369" i="2"/>
  <c r="Q356" i="2"/>
  <c r="L320" i="2"/>
  <c r="L277" i="2"/>
  <c r="O244" i="2"/>
  <c r="Q232" i="2"/>
  <c r="L224" i="2"/>
  <c r="O218" i="2"/>
  <c r="Q192" i="2"/>
  <c r="O170" i="2"/>
  <c r="Q155" i="2"/>
  <c r="Q124" i="2"/>
  <c r="P122" i="2"/>
  <c r="M117" i="2"/>
  <c r="Q107" i="2"/>
  <c r="O105" i="2"/>
  <c r="L79" i="2"/>
  <c r="P72" i="2"/>
  <c r="O70" i="2"/>
  <c r="P59" i="2"/>
  <c r="P57" i="2"/>
  <c r="Q213" i="2"/>
  <c r="P155" i="2"/>
  <c r="Q294" i="2"/>
  <c r="P213" i="2"/>
  <c r="O155" i="2"/>
  <c r="P26" i="2"/>
  <c r="P47" i="2"/>
  <c r="Q379" i="2"/>
  <c r="P346" i="2"/>
  <c r="M311" i="2"/>
  <c r="O308" i="2"/>
  <c r="M303" i="2"/>
  <c r="M297" i="2"/>
  <c r="N297" i="2" s="1"/>
  <c r="P294" i="2"/>
  <c r="O292" i="2"/>
  <c r="P273" i="2"/>
  <c r="M271" i="2"/>
  <c r="M262" i="2"/>
  <c r="Q259" i="2"/>
  <c r="Q257" i="2"/>
  <c r="M246" i="2"/>
  <c r="O213" i="2"/>
  <c r="P167" i="2"/>
  <c r="P160" i="2"/>
  <c r="Q136" i="2"/>
  <c r="Q87" i="2"/>
  <c r="M59" i="2"/>
  <c r="Q47" i="2"/>
  <c r="O398" i="2"/>
  <c r="L395" i="2"/>
  <c r="Q389" i="2"/>
  <c r="P379" i="2"/>
  <c r="M365" i="2"/>
  <c r="O346" i="2"/>
  <c r="P326" i="2"/>
  <c r="O294" i="2"/>
  <c r="M292" i="2"/>
  <c r="Q278" i="2"/>
  <c r="P257" i="2"/>
  <c r="Q252" i="2"/>
  <c r="L246" i="2"/>
  <c r="Q239" i="2"/>
  <c r="M220" i="2"/>
  <c r="M213" i="2"/>
  <c r="O211" i="2"/>
  <c r="O202" i="2"/>
  <c r="Q178" i="2"/>
  <c r="O167" i="2"/>
  <c r="O160" i="2"/>
  <c r="M155" i="2"/>
  <c r="Q141" i="2"/>
  <c r="O136" i="2"/>
  <c r="P91" i="2"/>
  <c r="Q89" i="2"/>
  <c r="P87" i="2"/>
  <c r="Q76" i="2"/>
  <c r="O74" i="2"/>
  <c r="M15" i="2"/>
  <c r="M379" i="2"/>
  <c r="O376" i="2"/>
  <c r="P358" i="2"/>
  <c r="O326" i="2"/>
  <c r="M319" i="2"/>
  <c r="M294" i="2"/>
  <c r="M257" i="2"/>
  <c r="L252" i="2"/>
  <c r="L231" i="2"/>
  <c r="Q223" i="2"/>
  <c r="L202" i="2"/>
  <c r="P178" i="2"/>
  <c r="P141" i="2"/>
  <c r="M136" i="2"/>
  <c r="P121" i="2"/>
  <c r="Q109" i="2"/>
  <c r="Q102" i="2"/>
  <c r="O91" i="2"/>
  <c r="P89" i="2"/>
  <c r="O87" i="2"/>
  <c r="P78" i="2"/>
  <c r="O63" i="2"/>
  <c r="L32" i="2"/>
  <c r="M32" i="2"/>
  <c r="L50" i="2"/>
  <c r="M22" i="2"/>
  <c r="O29" i="2"/>
  <c r="M50" i="2"/>
  <c r="M362" i="2"/>
  <c r="N362" i="2" s="1"/>
  <c r="Q360" i="2"/>
  <c r="Q358" i="2"/>
  <c r="O348" i="2"/>
  <c r="O330" i="2"/>
  <c r="Q328" i="2"/>
  <c r="P322" i="2"/>
  <c r="L304" i="2"/>
  <c r="M290" i="2"/>
  <c r="M273" i="2"/>
  <c r="L232" i="2"/>
  <c r="L225" i="2"/>
  <c r="O217" i="2"/>
  <c r="Q198" i="2"/>
  <c r="M191" i="2"/>
  <c r="M171" i="2"/>
  <c r="L164" i="2"/>
  <c r="P136" i="2"/>
  <c r="O134" i="2"/>
  <c r="P126" i="2"/>
  <c r="L121" i="2"/>
  <c r="P119" i="2"/>
  <c r="Q100" i="2"/>
  <c r="L91" i="2"/>
  <c r="M71" i="2"/>
  <c r="O69" i="2"/>
  <c r="Q29" i="2"/>
  <c r="O50" i="2"/>
  <c r="M398" i="2"/>
  <c r="O396" i="2"/>
  <c r="Q394" i="2"/>
  <c r="P381" i="2"/>
  <c r="P360" i="2"/>
  <c r="M348" i="2"/>
  <c r="Q344" i="2"/>
  <c r="O338" i="2"/>
  <c r="P328" i="2"/>
  <c r="Q326" i="2"/>
  <c r="O322" i="2"/>
  <c r="M308" i="2"/>
  <c r="L296" i="2"/>
  <c r="N296" i="2" s="1"/>
  <c r="L171" i="2"/>
  <c r="M169" i="2"/>
  <c r="L134" i="2"/>
  <c r="P100" i="2"/>
  <c r="M29" i="2"/>
  <c r="Q50" i="2"/>
  <c r="L398" i="2"/>
  <c r="P394" i="2"/>
  <c r="Q387" i="2"/>
  <c r="Q384" i="2"/>
  <c r="O381" i="2"/>
  <c r="P370" i="2"/>
  <c r="L367" i="2"/>
  <c r="N367" i="2" s="1"/>
  <c r="O360" i="2"/>
  <c r="O358" i="2"/>
  <c r="L348" i="2"/>
  <c r="L346" i="2"/>
  <c r="P344" i="2"/>
  <c r="Q342" i="2"/>
  <c r="M332" i="2"/>
  <c r="L330" i="2"/>
  <c r="N330" i="2" s="1"/>
  <c r="O328" i="2"/>
  <c r="Q324" i="2"/>
  <c r="P316" i="2"/>
  <c r="P12" i="2"/>
  <c r="O35" i="2"/>
  <c r="M48" i="2"/>
  <c r="O394" i="2"/>
  <c r="Q391" i="2"/>
  <c r="O387" i="2"/>
  <c r="M384" i="2"/>
  <c r="L381" i="2"/>
  <c r="Q376" i="2"/>
  <c r="O370" i="2"/>
  <c r="L364" i="2"/>
  <c r="O344" i="2"/>
  <c r="P342" i="2"/>
  <c r="Q340" i="2"/>
  <c r="M328" i="2"/>
  <c r="P324" i="2"/>
  <c r="O316" i="2"/>
  <c r="O312" i="2"/>
  <c r="Q309" i="2"/>
  <c r="Q274" i="2"/>
  <c r="Q261" i="2"/>
  <c r="L33" i="2"/>
  <c r="P35" i="2"/>
  <c r="P48" i="2"/>
  <c r="O405" i="2"/>
  <c r="Q403" i="2"/>
  <c r="P391" i="2"/>
  <c r="P376" i="2"/>
  <c r="M360" i="2"/>
  <c r="M344" i="2"/>
  <c r="O342" i="2"/>
  <c r="P340" i="2"/>
  <c r="L326" i="2"/>
  <c r="M316" i="2"/>
  <c r="L312" i="2"/>
  <c r="P309" i="2"/>
  <c r="P274" i="2"/>
  <c r="P261" i="2"/>
  <c r="P259" i="2"/>
  <c r="O247" i="2"/>
  <c r="P245" i="2"/>
  <c r="P228" i="2"/>
  <c r="Q226" i="2"/>
  <c r="M202" i="2"/>
  <c r="M185" i="2"/>
  <c r="P181" i="2"/>
  <c r="L176" i="2"/>
  <c r="Q161" i="2"/>
  <c r="P151" i="2"/>
  <c r="M149" i="2"/>
  <c r="Q139" i="2"/>
  <c r="O122" i="2"/>
  <c r="M94" i="2"/>
  <c r="L342" i="2"/>
  <c r="N342" i="2" s="1"/>
  <c r="M340" i="2"/>
  <c r="M324" i="2"/>
  <c r="L316" i="2"/>
  <c r="O309" i="2"/>
  <c r="Q303" i="2"/>
  <c r="O274" i="2"/>
  <c r="O261" i="2"/>
  <c r="O259" i="2"/>
  <c r="O245" i="2"/>
  <c r="Q231" i="2"/>
  <c r="O228" i="2"/>
  <c r="O181" i="2"/>
  <c r="P139" i="2"/>
  <c r="M9" i="2"/>
  <c r="Q361" i="2"/>
  <c r="Q307" i="2"/>
  <c r="P303" i="2"/>
  <c r="M295" i="2"/>
  <c r="P293" i="2"/>
  <c r="Q289" i="2"/>
  <c r="P272" i="2"/>
  <c r="M245" i="2"/>
  <c r="Q240" i="2"/>
  <c r="P231" i="2"/>
  <c r="M228" i="2"/>
  <c r="O226" i="2"/>
  <c r="P224" i="2"/>
  <c r="M192" i="2"/>
  <c r="Q168" i="2"/>
  <c r="P163" i="2"/>
  <c r="O161" i="2"/>
  <c r="O139" i="2"/>
  <c r="Q137" i="2"/>
  <c r="Q133" i="2"/>
  <c r="L39" i="2"/>
  <c r="L51" i="2"/>
  <c r="L403" i="2"/>
  <c r="P397" i="2"/>
  <c r="M391" i="2"/>
  <c r="M376" i="2"/>
  <c r="M366" i="2"/>
  <c r="P361" i="2"/>
  <c r="Q345" i="2"/>
  <c r="Q329" i="2"/>
  <c r="P307" i="2"/>
  <c r="O303" i="2"/>
  <c r="L295" i="2"/>
  <c r="L291" i="2"/>
  <c r="P289" i="2"/>
  <c r="P279" i="2"/>
  <c r="M274" i="2"/>
  <c r="Q270" i="2"/>
  <c r="M261" i="2"/>
  <c r="L259" i="2"/>
  <c r="O243" i="2"/>
  <c r="P240" i="2"/>
  <c r="O231" i="2"/>
  <c r="Q229" i="2"/>
  <c r="L226" i="2"/>
  <c r="M224" i="2"/>
  <c r="O209" i="2"/>
  <c r="Q207" i="2"/>
  <c r="Q199" i="2"/>
  <c r="L192" i="2"/>
  <c r="M181" i="2"/>
  <c r="P168" i="2"/>
  <c r="O163" i="2"/>
  <c r="M161" i="2"/>
  <c r="O156" i="2"/>
  <c r="M139" i="2"/>
  <c r="P137" i="2"/>
  <c r="Q135" i="2"/>
  <c r="P133" i="2"/>
  <c r="Q125" i="2"/>
  <c r="O120" i="2"/>
  <c r="P118" i="2"/>
  <c r="Q116" i="2"/>
  <c r="Q108" i="2"/>
  <c r="M85" i="2"/>
  <c r="N85" i="2" s="1"/>
  <c r="M79" i="2"/>
  <c r="Q75" i="2"/>
  <c r="P68" i="2"/>
  <c r="M13" i="2"/>
  <c r="M51" i="2"/>
  <c r="O397" i="2"/>
  <c r="Q395" i="2"/>
  <c r="P386" i="2"/>
  <c r="O361" i="2"/>
  <c r="Q357" i="2"/>
  <c r="Q355" i="2"/>
  <c r="P345" i="2"/>
  <c r="Q331" i="2"/>
  <c r="P329" i="2"/>
  <c r="Q313" i="2"/>
  <c r="O279" i="2"/>
  <c r="O264" i="2"/>
  <c r="Q262" i="2"/>
  <c r="Q255" i="2"/>
  <c r="P229" i="2"/>
  <c r="M209" i="2"/>
  <c r="O207" i="2"/>
  <c r="M204" i="2"/>
  <c r="P199" i="2"/>
  <c r="Q197" i="2"/>
  <c r="Q177" i="2"/>
  <c r="O168" i="2"/>
  <c r="Q166" i="2"/>
  <c r="Q154" i="2"/>
  <c r="O137" i="2"/>
  <c r="P135" i="2"/>
  <c r="M133" i="2"/>
  <c r="O127" i="2"/>
  <c r="P125" i="2"/>
  <c r="O118" i="2"/>
  <c r="P116" i="2"/>
  <c r="P110" i="2"/>
  <c r="P108" i="2"/>
  <c r="Q103" i="2"/>
  <c r="Q101" i="2"/>
  <c r="P75" i="2"/>
  <c r="P62" i="2"/>
  <c r="O13" i="2"/>
  <c r="L49" i="2"/>
  <c r="P51" i="2"/>
  <c r="P395" i="2"/>
  <c r="P357" i="2"/>
  <c r="O355" i="2"/>
  <c r="O349" i="2"/>
  <c r="O345" i="2"/>
  <c r="O333" i="2"/>
  <c r="O329" i="2"/>
  <c r="Q327" i="2"/>
  <c r="Q325" i="2"/>
  <c r="P313" i="2"/>
  <c r="Q275" i="2"/>
  <c r="P262" i="2"/>
  <c r="P255" i="2"/>
  <c r="O229" i="2"/>
  <c r="Q214" i="2"/>
  <c r="O199" i="2"/>
  <c r="P197" i="2"/>
  <c r="Q184" i="2"/>
  <c r="P177" i="2"/>
  <c r="Q175" i="2"/>
  <c r="P166" i="2"/>
  <c r="P154" i="2"/>
  <c r="O125" i="2"/>
  <c r="Q123" i="2"/>
  <c r="M120" i="2"/>
  <c r="O110" i="2"/>
  <c r="O108" i="2"/>
  <c r="P103" i="2"/>
  <c r="P101" i="2"/>
  <c r="Q93" i="2"/>
  <c r="O75" i="2"/>
  <c r="Q73" i="2"/>
  <c r="O62" i="2"/>
  <c r="Q60" i="2"/>
  <c r="L7" i="2"/>
  <c r="P28" i="2"/>
  <c r="M49" i="2"/>
  <c r="Q51" i="2"/>
  <c r="L399" i="2"/>
  <c r="M397" i="2"/>
  <c r="O395" i="2"/>
  <c r="Q393" i="2"/>
  <c r="L380" i="2"/>
  <c r="M361" i="2"/>
  <c r="Q359" i="2"/>
  <c r="O357" i="2"/>
  <c r="L349" i="2"/>
  <c r="Q343" i="2"/>
  <c r="Q341" i="2"/>
  <c r="Q339" i="2"/>
  <c r="L333" i="2"/>
  <c r="M329" i="2"/>
  <c r="P327" i="2"/>
  <c r="P325" i="2"/>
  <c r="Q323" i="2"/>
  <c r="O313" i="2"/>
  <c r="Q287" i="2"/>
  <c r="M279" i="2"/>
  <c r="P275" i="2"/>
  <c r="M264" i="2"/>
  <c r="O262" i="2"/>
  <c r="O255" i="2"/>
  <c r="Q241" i="2"/>
  <c r="L240" i="2"/>
  <c r="L218" i="2"/>
  <c r="N218" i="2" s="1"/>
  <c r="P214" i="2"/>
  <c r="Q212" i="2"/>
  <c r="M207" i="2"/>
  <c r="P201" i="2"/>
  <c r="M199" i="2"/>
  <c r="O197" i="2"/>
  <c r="Q195" i="2"/>
  <c r="Q193" i="2"/>
  <c r="O186" i="2"/>
  <c r="P184" i="2"/>
  <c r="Q182" i="2"/>
  <c r="O179" i="2"/>
  <c r="O177" i="2"/>
  <c r="P175" i="2"/>
  <c r="O166" i="2"/>
  <c r="O154" i="2"/>
  <c r="Q152" i="2"/>
  <c r="Q150" i="2"/>
  <c r="Q140" i="2"/>
  <c r="M127" i="2"/>
  <c r="P123" i="2"/>
  <c r="M108" i="2"/>
  <c r="Q106" i="2"/>
  <c r="O103" i="2"/>
  <c r="O101" i="2"/>
  <c r="O95" i="2"/>
  <c r="P93" i="2"/>
  <c r="Q88" i="2"/>
  <c r="M75" i="2"/>
  <c r="P73" i="2"/>
  <c r="P60" i="2"/>
  <c r="Q377" i="2"/>
  <c r="Q373" i="2"/>
  <c r="Q371" i="2"/>
  <c r="O359" i="2"/>
  <c r="M357" i="2"/>
  <c r="P343" i="2"/>
  <c r="O339" i="2"/>
  <c r="O327" i="2"/>
  <c r="O323" i="2"/>
  <c r="O317" i="2"/>
  <c r="P287" i="2"/>
  <c r="L281" i="2"/>
  <c r="L279" i="2"/>
  <c r="O275" i="2"/>
  <c r="L264" i="2"/>
  <c r="M255" i="2"/>
  <c r="P246" i="2"/>
  <c r="O214" i="2"/>
  <c r="O201" i="2"/>
  <c r="P195" i="2"/>
  <c r="P193" i="2"/>
  <c r="M186" i="2"/>
  <c r="O184" i="2"/>
  <c r="P182" i="2"/>
  <c r="M166" i="2"/>
  <c r="M158" i="2"/>
  <c r="M154" i="2"/>
  <c r="P152" i="2"/>
  <c r="P150" i="2"/>
  <c r="P142" i="2"/>
  <c r="L127" i="2"/>
  <c r="M110" i="2"/>
  <c r="P106" i="2"/>
  <c r="M101" i="2"/>
  <c r="N101" i="2" s="1"/>
  <c r="M95" i="2"/>
  <c r="O93" i="2"/>
  <c r="Q86" i="2"/>
  <c r="O73" i="2"/>
  <c r="M62" i="2"/>
  <c r="Q58" i="2"/>
  <c r="L10" i="2"/>
  <c r="L30" i="2"/>
  <c r="N30" i="2" s="1"/>
  <c r="L45" i="2"/>
  <c r="L400" i="2"/>
  <c r="M399" i="2"/>
  <c r="M368" i="2"/>
  <c r="O368" i="2"/>
  <c r="P368" i="2"/>
  <c r="P10" i="2"/>
  <c r="M25" i="2"/>
  <c r="Q45" i="2"/>
  <c r="L337" i="2"/>
  <c r="M337" i="2"/>
  <c r="O337" i="2"/>
  <c r="P337" i="2"/>
  <c r="Q337" i="2"/>
  <c r="L19" i="2"/>
  <c r="O30" i="2"/>
  <c r="P13" i="2"/>
  <c r="P15" i="2"/>
  <c r="P17" i="2"/>
  <c r="M19" i="2"/>
  <c r="Q28" i="2"/>
  <c r="P30" i="2"/>
  <c r="L397" i="2"/>
  <c r="M396" i="2"/>
  <c r="P393" i="2"/>
  <c r="Q392" i="2"/>
  <c r="M381" i="2"/>
  <c r="M375" i="2"/>
  <c r="L276" i="2"/>
  <c r="M276" i="2"/>
  <c r="O276" i="2"/>
  <c r="P276" i="2"/>
  <c r="Q276" i="2"/>
  <c r="Q15" i="2"/>
  <c r="Q17" i="2"/>
  <c r="Q30" i="2"/>
  <c r="O32" i="2"/>
  <c r="O49" i="2"/>
  <c r="O393" i="2"/>
  <c r="P392" i="2"/>
  <c r="L386" i="2"/>
  <c r="M386" i="2"/>
  <c r="Q386" i="2"/>
  <c r="O382" i="2"/>
  <c r="L369" i="2"/>
  <c r="M369" i="2"/>
  <c r="O369" i="2"/>
  <c r="P365" i="2"/>
  <c r="Q365" i="2"/>
  <c r="O19" i="2"/>
  <c r="P32" i="2"/>
  <c r="M34" i="2"/>
  <c r="P49" i="2"/>
  <c r="Q406" i="2"/>
  <c r="O392" i="2"/>
  <c r="Q388" i="2"/>
  <c r="Q378" i="2"/>
  <c r="Q363" i="2"/>
  <c r="O350" i="2"/>
  <c r="P350" i="2"/>
  <c r="Q350" i="2"/>
  <c r="L350" i="2"/>
  <c r="P19" i="2"/>
  <c r="O34" i="2"/>
  <c r="P406" i="2"/>
  <c r="M393" i="2"/>
  <c r="P388" i="2"/>
  <c r="M382" i="2"/>
  <c r="P378" i="2"/>
  <c r="M377" i="2"/>
  <c r="P363" i="2"/>
  <c r="M352" i="2"/>
  <c r="N352" i="2" s="1"/>
  <c r="O352" i="2"/>
  <c r="P352" i="2"/>
  <c r="Q352" i="2"/>
  <c r="O334" i="2"/>
  <c r="P334" i="2"/>
  <c r="Q334" i="2"/>
  <c r="L334" i="2"/>
  <c r="L26" i="2"/>
  <c r="P34" i="2"/>
  <c r="L48" i="2"/>
  <c r="O406" i="2"/>
  <c r="P405" i="2"/>
  <c r="M392" i="2"/>
  <c r="N392" i="2" s="1"/>
  <c r="O378" i="2"/>
  <c r="O363" i="2"/>
  <c r="P45" i="2"/>
  <c r="Q34" i="2"/>
  <c r="P382" i="2"/>
  <c r="Q382" i="2"/>
  <c r="O366" i="2"/>
  <c r="P366" i="2"/>
  <c r="Q366" i="2"/>
  <c r="M336" i="2"/>
  <c r="O336" i="2"/>
  <c r="P336" i="2"/>
  <c r="Q336" i="2"/>
  <c r="L310" i="2"/>
  <c r="M310" i="2"/>
  <c r="O310" i="2"/>
  <c r="P310" i="2"/>
  <c r="Q310" i="2"/>
  <c r="L14" i="2"/>
  <c r="L16" i="2"/>
  <c r="M18" i="2"/>
  <c r="N18" i="2" s="1"/>
  <c r="L23" i="2"/>
  <c r="M31" i="2"/>
  <c r="M406" i="2"/>
  <c r="Q402" i="2"/>
  <c r="L388" i="2"/>
  <c r="N388" i="2" s="1"/>
  <c r="O388" i="2"/>
  <c r="M383" i="2"/>
  <c r="M378" i="2"/>
  <c r="M363" i="2"/>
  <c r="L321" i="2"/>
  <c r="M321" i="2"/>
  <c r="O321" i="2"/>
  <c r="P321" i="2"/>
  <c r="Q321" i="2"/>
  <c r="M250" i="2"/>
  <c r="O250" i="2"/>
  <c r="P250" i="2"/>
  <c r="Q250" i="2"/>
  <c r="L250" i="2"/>
  <c r="O14" i="2"/>
  <c r="M16" i="2"/>
  <c r="O31" i="2"/>
  <c r="M44" i="2"/>
  <c r="O48" i="2"/>
  <c r="L55" i="2"/>
  <c r="P402" i="2"/>
  <c r="Q401" i="2"/>
  <c r="P14" i="2"/>
  <c r="O16" i="2"/>
  <c r="O18" i="2"/>
  <c r="P31" i="2"/>
  <c r="Q44" i="2"/>
  <c r="O402" i="2"/>
  <c r="P401" i="2"/>
  <c r="Q400" i="2"/>
  <c r="O383" i="2"/>
  <c r="P383" i="2"/>
  <c r="Q383" i="2"/>
  <c r="P364" i="2"/>
  <c r="Q12" i="2"/>
  <c r="Q14" i="2"/>
  <c r="P16" i="2"/>
  <c r="P18" i="2"/>
  <c r="Q31" i="2"/>
  <c r="O401" i="2"/>
  <c r="P400" i="2"/>
  <c r="Q399" i="2"/>
  <c r="O367" i="2"/>
  <c r="P367" i="2"/>
  <c r="Q367" i="2"/>
  <c r="O364" i="2"/>
  <c r="P349" i="2"/>
  <c r="Q349" i="2"/>
  <c r="M349" i="2"/>
  <c r="L315" i="2"/>
  <c r="M315" i="2"/>
  <c r="O315" i="2"/>
  <c r="P315" i="2"/>
  <c r="O17" i="2"/>
  <c r="Q18" i="2"/>
  <c r="M402" i="2"/>
  <c r="O400" i="2"/>
  <c r="P399" i="2"/>
  <c r="Q398" i="2"/>
  <c r="P380" i="2"/>
  <c r="Q374" i="2"/>
  <c r="L347" i="2"/>
  <c r="O347" i="2"/>
  <c r="L331" i="2"/>
  <c r="M331" i="2"/>
  <c r="O331" i="2"/>
  <c r="M385" i="2"/>
  <c r="O385" i="2"/>
  <c r="M47" i="2"/>
  <c r="Q385" i="2"/>
  <c r="O384" i="2"/>
  <c r="P384" i="2"/>
  <c r="O380" i="2"/>
  <c r="P374" i="2"/>
  <c r="Q368" i="2"/>
  <c r="M364" i="2"/>
  <c r="L353" i="2"/>
  <c r="M353" i="2"/>
  <c r="O353" i="2"/>
  <c r="P353" i="2"/>
  <c r="Q353" i="2"/>
  <c r="L305" i="2"/>
  <c r="O305" i="2"/>
  <c r="O266" i="2"/>
  <c r="P266" i="2"/>
  <c r="Q266" i="2"/>
  <c r="M333" i="2"/>
  <c r="L318" i="2"/>
  <c r="M317" i="2"/>
  <c r="L311" i="2"/>
  <c r="O298" i="2"/>
  <c r="P298" i="2"/>
  <c r="Q298" i="2"/>
  <c r="M221" i="2"/>
  <c r="O221" i="2"/>
  <c r="P221" i="2"/>
  <c r="Q221" i="2"/>
  <c r="M282" i="2"/>
  <c r="L268" i="2"/>
  <c r="M268" i="2"/>
  <c r="O268" i="2"/>
  <c r="P268" i="2"/>
  <c r="Q268" i="2"/>
  <c r="M249" i="2"/>
  <c r="P359" i="2"/>
  <c r="M312" i="2"/>
  <c r="L284" i="2"/>
  <c r="M284" i="2"/>
  <c r="O284" i="2"/>
  <c r="P284" i="2"/>
  <c r="Q284" i="2"/>
  <c r="O282" i="2"/>
  <c r="P282" i="2"/>
  <c r="Q282" i="2"/>
  <c r="O249" i="2"/>
  <c r="P249" i="2"/>
  <c r="Q249" i="2"/>
  <c r="P296" i="2"/>
  <c r="Q296" i="2"/>
  <c r="P280" i="2"/>
  <c r="Q280" i="2"/>
  <c r="P234" i="2"/>
  <c r="Q234" i="2"/>
  <c r="O234" i="2"/>
  <c r="O216" i="2"/>
  <c r="P216" i="2"/>
  <c r="Q216" i="2"/>
  <c r="M359" i="2"/>
  <c r="M343" i="2"/>
  <c r="N343" i="2" s="1"/>
  <c r="M327" i="2"/>
  <c r="M299" i="2"/>
  <c r="O299" i="2"/>
  <c r="P299" i="2"/>
  <c r="Q299" i="2"/>
  <c r="O265" i="2"/>
  <c r="P265" i="2"/>
  <c r="Q265" i="2"/>
  <c r="P387" i="2"/>
  <c r="O372" i="2"/>
  <c r="P371" i="2"/>
  <c r="Q370" i="2"/>
  <c r="O356" i="2"/>
  <c r="P355" i="2"/>
  <c r="Q354" i="2"/>
  <c r="O340" i="2"/>
  <c r="P339" i="2"/>
  <c r="Q338" i="2"/>
  <c r="O324" i="2"/>
  <c r="P323" i="2"/>
  <c r="Q322" i="2"/>
  <c r="M267" i="2"/>
  <c r="O267" i="2"/>
  <c r="P267" i="2"/>
  <c r="Q267" i="2"/>
  <c r="L251" i="2"/>
  <c r="M251" i="2"/>
  <c r="O251" i="2"/>
  <c r="P251" i="2"/>
  <c r="Q251" i="2"/>
  <c r="L190" i="2"/>
  <c r="M190" i="2"/>
  <c r="O190" i="2"/>
  <c r="P190" i="2"/>
  <c r="Q190" i="2"/>
  <c r="Q320" i="2"/>
  <c r="Q233" i="2"/>
  <c r="L233" i="2"/>
  <c r="M233" i="2"/>
  <c r="O233" i="2"/>
  <c r="P233" i="2"/>
  <c r="M387" i="2"/>
  <c r="M371" i="2"/>
  <c r="M355" i="2"/>
  <c r="Q351" i="2"/>
  <c r="M339" i="2"/>
  <c r="Q335" i="2"/>
  <c r="M323" i="2"/>
  <c r="P320" i="2"/>
  <c r="Q319" i="2"/>
  <c r="Q291" i="2"/>
  <c r="M370" i="2"/>
  <c r="M354" i="2"/>
  <c r="N354" i="2" s="1"/>
  <c r="P351" i="2"/>
  <c r="M338" i="2"/>
  <c r="N338" i="2" s="1"/>
  <c r="P335" i="2"/>
  <c r="M322" i="2"/>
  <c r="O320" i="2"/>
  <c r="P319" i="2"/>
  <c r="Q318" i="2"/>
  <c r="Q305" i="2"/>
  <c r="O297" i="2"/>
  <c r="P297" i="2"/>
  <c r="Q297" i="2"/>
  <c r="P295" i="2"/>
  <c r="P291" i="2"/>
  <c r="M283" i="2"/>
  <c r="O283" i="2"/>
  <c r="P283" i="2"/>
  <c r="Q283" i="2"/>
  <c r="L174" i="2"/>
  <c r="M174" i="2"/>
  <c r="O174" i="2"/>
  <c r="P174" i="2"/>
  <c r="Q174" i="2"/>
  <c r="O351" i="2"/>
  <c r="O335" i="2"/>
  <c r="Q333" i="2"/>
  <c r="O319" i="2"/>
  <c r="P318" i="2"/>
  <c r="Q317" i="2"/>
  <c r="P311" i="2"/>
  <c r="P305" i="2"/>
  <c r="L300" i="2"/>
  <c r="M300" i="2"/>
  <c r="O300" i="2"/>
  <c r="P300" i="2"/>
  <c r="Q300" i="2"/>
  <c r="O295" i="2"/>
  <c r="O291" i="2"/>
  <c r="O311" i="2"/>
  <c r="O281" i="2"/>
  <c r="P281" i="2"/>
  <c r="Q281" i="2"/>
  <c r="M266" i="2"/>
  <c r="O260" i="2"/>
  <c r="O200" i="2"/>
  <c r="O237" i="2"/>
  <c r="O235" i="2"/>
  <c r="P235" i="2"/>
  <c r="O219" i="2"/>
  <c r="P219" i="2"/>
  <c r="Q219" i="2"/>
  <c r="O204" i="2"/>
  <c r="P204" i="2"/>
  <c r="Q204" i="2"/>
  <c r="M260" i="2"/>
  <c r="N260" i="2" s="1"/>
  <c r="M244" i="2"/>
  <c r="M237" i="2"/>
  <c r="L200" i="2"/>
  <c r="M200" i="2"/>
  <c r="O145" i="2"/>
  <c r="P145" i="2"/>
  <c r="Q145" i="2"/>
  <c r="L145" i="2"/>
  <c r="M145" i="2"/>
  <c r="O289" i="2"/>
  <c r="O273" i="2"/>
  <c r="O257" i="2"/>
  <c r="L237" i="2"/>
  <c r="M217" i="2"/>
  <c r="L206" i="2"/>
  <c r="M206" i="2"/>
  <c r="O206" i="2"/>
  <c r="P206" i="2"/>
  <c r="Q206" i="2"/>
  <c r="M189" i="2"/>
  <c r="N189" i="2" s="1"/>
  <c r="O189" i="2"/>
  <c r="P189" i="2"/>
  <c r="Q189" i="2"/>
  <c r="L157" i="2"/>
  <c r="M157" i="2"/>
  <c r="O157" i="2"/>
  <c r="P157" i="2"/>
  <c r="Q157" i="2"/>
  <c r="L115" i="2"/>
  <c r="M115" i="2"/>
  <c r="O115" i="2"/>
  <c r="P115" i="2"/>
  <c r="Q115" i="2"/>
  <c r="M238" i="2"/>
  <c r="Q238" i="2"/>
  <c r="L222" i="2"/>
  <c r="M222" i="2"/>
  <c r="O222" i="2"/>
  <c r="P222" i="2"/>
  <c r="Q222" i="2"/>
  <c r="M173" i="2"/>
  <c r="O173" i="2"/>
  <c r="P173" i="2"/>
  <c r="Q173" i="2"/>
  <c r="O302" i="2"/>
  <c r="P301" i="2"/>
  <c r="O286" i="2"/>
  <c r="P285" i="2"/>
  <c r="P269" i="2"/>
  <c r="P253" i="2"/>
  <c r="L239" i="2"/>
  <c r="P239" i="2"/>
  <c r="O253" i="2"/>
  <c r="P252" i="2"/>
  <c r="P232" i="2"/>
  <c r="M230" i="2"/>
  <c r="N230" i="2" s="1"/>
  <c r="O220" i="2"/>
  <c r="P220" i="2"/>
  <c r="Q220" i="2"/>
  <c r="M203" i="2"/>
  <c r="M302" i="2"/>
  <c r="M286" i="2"/>
  <c r="M270" i="2"/>
  <c r="M254" i="2"/>
  <c r="O252" i="2"/>
  <c r="O232" i="2"/>
  <c r="M301" i="2"/>
  <c r="M285" i="2"/>
  <c r="M269" i="2"/>
  <c r="M253" i="2"/>
  <c r="O203" i="2"/>
  <c r="P203" i="2"/>
  <c r="Q203" i="2"/>
  <c r="O188" i="2"/>
  <c r="P188" i="2"/>
  <c r="Q188" i="2"/>
  <c r="M172" i="2"/>
  <c r="Q264" i="2"/>
  <c r="Q248" i="2"/>
  <c r="P218" i="2"/>
  <c r="Q218" i="2"/>
  <c r="M205" i="2"/>
  <c r="O205" i="2"/>
  <c r="P205" i="2"/>
  <c r="Q205" i="2"/>
  <c r="P248" i="2"/>
  <c r="Q247" i="2"/>
  <c r="O172" i="2"/>
  <c r="P172" i="2"/>
  <c r="Q172" i="2"/>
  <c r="M130" i="2"/>
  <c r="O130" i="2"/>
  <c r="P130" i="2"/>
  <c r="Q130" i="2"/>
  <c r="O128" i="2"/>
  <c r="P128" i="2"/>
  <c r="Q128" i="2"/>
  <c r="O112" i="2"/>
  <c r="P112" i="2"/>
  <c r="Q112" i="2"/>
  <c r="M112" i="2"/>
  <c r="L201" i="2"/>
  <c r="O198" i="2"/>
  <c r="L185" i="2"/>
  <c r="M184" i="2"/>
  <c r="O182" i="2"/>
  <c r="L169" i="2"/>
  <c r="M168" i="2"/>
  <c r="P143" i="2"/>
  <c r="Q143" i="2"/>
  <c r="O65" i="2"/>
  <c r="P65" i="2"/>
  <c r="Q65" i="2"/>
  <c r="L65" i="2"/>
  <c r="P159" i="2"/>
  <c r="Q159" i="2"/>
  <c r="M146" i="2"/>
  <c r="N146" i="2" s="1"/>
  <c r="O146" i="2"/>
  <c r="P146" i="2"/>
  <c r="Q146" i="2"/>
  <c r="O81" i="2"/>
  <c r="P81" i="2"/>
  <c r="Q81" i="2"/>
  <c r="L81" i="2"/>
  <c r="L67" i="2"/>
  <c r="M67" i="2"/>
  <c r="O67" i="2"/>
  <c r="P67" i="2"/>
  <c r="Q67" i="2"/>
  <c r="M227" i="2"/>
  <c r="M211" i="2"/>
  <c r="M195" i="2"/>
  <c r="M179" i="2"/>
  <c r="M163" i="2"/>
  <c r="O97" i="2"/>
  <c r="P97" i="2"/>
  <c r="Q97" i="2"/>
  <c r="L97" i="2"/>
  <c r="P223" i="2"/>
  <c r="P207" i="2"/>
  <c r="L160" i="2"/>
  <c r="O144" i="2"/>
  <c r="P144" i="2"/>
  <c r="Q144" i="2"/>
  <c r="O142" i="2"/>
  <c r="O129" i="2"/>
  <c r="P129" i="2"/>
  <c r="Q129" i="2"/>
  <c r="O64" i="2"/>
  <c r="P64" i="2"/>
  <c r="Q64" i="2"/>
  <c r="M64" i="2"/>
  <c r="M156" i="2"/>
  <c r="L131" i="2"/>
  <c r="M131" i="2"/>
  <c r="O131" i="2"/>
  <c r="P131" i="2"/>
  <c r="Q131" i="2"/>
  <c r="L83" i="2"/>
  <c r="M83" i="2"/>
  <c r="O83" i="2"/>
  <c r="P83" i="2"/>
  <c r="Q83" i="2"/>
  <c r="Q187" i="2"/>
  <c r="Q171" i="2"/>
  <c r="O113" i="2"/>
  <c r="P113" i="2"/>
  <c r="Q113" i="2"/>
  <c r="L113" i="2"/>
  <c r="L99" i="2"/>
  <c r="M99" i="2"/>
  <c r="O99" i="2"/>
  <c r="P99" i="2"/>
  <c r="Q99" i="2"/>
  <c r="O80" i="2"/>
  <c r="P80" i="2"/>
  <c r="Q80" i="2"/>
  <c r="M80" i="2"/>
  <c r="Q202" i="2"/>
  <c r="P187" i="2"/>
  <c r="Q186" i="2"/>
  <c r="P171" i="2"/>
  <c r="Q170" i="2"/>
  <c r="P158" i="2"/>
  <c r="L147" i="2"/>
  <c r="M147" i="2"/>
  <c r="O147" i="2"/>
  <c r="P147" i="2"/>
  <c r="Q147" i="2"/>
  <c r="O158" i="2"/>
  <c r="O96" i="2"/>
  <c r="P96" i="2"/>
  <c r="Q96" i="2"/>
  <c r="M96" i="2"/>
  <c r="L126" i="2"/>
  <c r="M125" i="2"/>
  <c r="L110" i="2"/>
  <c r="M109" i="2"/>
  <c r="L94" i="2"/>
  <c r="M93" i="2"/>
  <c r="N93" i="2" s="1"/>
  <c r="L78" i="2"/>
  <c r="M77" i="2"/>
  <c r="L62" i="2"/>
  <c r="M61" i="2"/>
  <c r="M138" i="2"/>
  <c r="M122" i="2"/>
  <c r="M106" i="2"/>
  <c r="M90" i="2"/>
  <c r="M74" i="2"/>
  <c r="M58" i="2"/>
  <c r="O151" i="2"/>
  <c r="O135" i="2"/>
  <c r="O119" i="2"/>
  <c r="M57" i="2"/>
  <c r="M151" i="2"/>
  <c r="O149" i="2"/>
  <c r="P148" i="2"/>
  <c r="M135" i="2"/>
  <c r="O133" i="2"/>
  <c r="P132" i="2"/>
  <c r="M119" i="2"/>
  <c r="M103" i="2"/>
  <c r="M87" i="2"/>
  <c r="O148" i="2"/>
  <c r="O132" i="2"/>
  <c r="O116" i="2"/>
  <c r="Q114" i="2"/>
  <c r="O100" i="2"/>
  <c r="Q98" i="2"/>
  <c r="O84" i="2"/>
  <c r="Q82" i="2"/>
  <c r="O68" i="2"/>
  <c r="Q66" i="2"/>
  <c r="P114" i="2"/>
  <c r="P98" i="2"/>
  <c r="P82" i="2"/>
  <c r="P66" i="2"/>
  <c r="M148" i="2"/>
  <c r="M132" i="2"/>
  <c r="M116" i="2"/>
  <c r="O114" i="2"/>
  <c r="M100" i="2"/>
  <c r="O98" i="2"/>
  <c r="M84" i="2"/>
  <c r="O82" i="2"/>
  <c r="M68" i="2"/>
  <c r="O66" i="2"/>
  <c r="Q127" i="2"/>
  <c r="Q111" i="2"/>
  <c r="Q95" i="2"/>
  <c r="Q79" i="2"/>
  <c r="Q63" i="2"/>
  <c r="G8" i="2"/>
  <c r="M20" i="2"/>
  <c r="N20" i="2" s="1"/>
  <c r="L21" i="2"/>
  <c r="M36" i="2"/>
  <c r="L37" i="2"/>
  <c r="M52" i="2"/>
  <c r="L53" i="2"/>
  <c r="M21" i="2"/>
  <c r="L22" i="2"/>
  <c r="M37" i="2"/>
  <c r="L38" i="2"/>
  <c r="M53" i="2"/>
  <c r="L54" i="2"/>
  <c r="O20" i="2"/>
  <c r="O36" i="2"/>
  <c r="O52" i="2"/>
  <c r="M54" i="2"/>
  <c r="M7" i="2"/>
  <c r="L8" i="2"/>
  <c r="P20" i="2"/>
  <c r="O21" i="2"/>
  <c r="M23" i="2"/>
  <c r="L24" i="2"/>
  <c r="P36" i="2"/>
  <c r="O37" i="2"/>
  <c r="M39" i="2"/>
  <c r="L40" i="2"/>
  <c r="P52" i="2"/>
  <c r="O53" i="2"/>
  <c r="M55" i="2"/>
  <c r="L56" i="2"/>
  <c r="M8" i="2"/>
  <c r="L9" i="2"/>
  <c r="Q20" i="2"/>
  <c r="P21" i="2"/>
  <c r="O22" i="2"/>
  <c r="M24" i="2"/>
  <c r="L25" i="2"/>
  <c r="Q36" i="2"/>
  <c r="P37" i="2"/>
  <c r="O38" i="2"/>
  <c r="M40" i="2"/>
  <c r="L41" i="2"/>
  <c r="Q52" i="2"/>
  <c r="P53" i="2"/>
  <c r="O54" i="2"/>
  <c r="M56" i="2"/>
  <c r="G7" i="2"/>
  <c r="O7" i="2"/>
  <c r="P22" i="2"/>
  <c r="O23" i="2"/>
  <c r="P38" i="2"/>
  <c r="O39" i="2"/>
  <c r="M41" i="2"/>
  <c r="P54" i="2"/>
  <c r="O55" i="2"/>
  <c r="P7" i="2"/>
  <c r="O8" i="2"/>
  <c r="M10" i="2"/>
  <c r="L11" i="2"/>
  <c r="P23" i="2"/>
  <c r="O24" i="2"/>
  <c r="M26" i="2"/>
  <c r="L27" i="2"/>
  <c r="P39" i="2"/>
  <c r="O40" i="2"/>
  <c r="M42" i="2"/>
  <c r="L43" i="2"/>
  <c r="P55" i="2"/>
  <c r="O56" i="2"/>
  <c r="P8" i="2"/>
  <c r="O9" i="2"/>
  <c r="M11" i="2"/>
  <c r="L12" i="2"/>
  <c r="P24" i="2"/>
  <c r="O25" i="2"/>
  <c r="M27" i="2"/>
  <c r="L28" i="2"/>
  <c r="P40" i="2"/>
  <c r="O41" i="2"/>
  <c r="M43" i="2"/>
  <c r="L44" i="2"/>
  <c r="P56" i="2"/>
  <c r="P9" i="2"/>
  <c r="O10" i="2"/>
  <c r="M12" i="2"/>
  <c r="L13" i="2"/>
  <c r="P25" i="2"/>
  <c r="O26" i="2"/>
  <c r="M28" i="2"/>
  <c r="L29" i="2"/>
  <c r="P41" i="2"/>
  <c r="O42" i="2"/>
  <c r="O11" i="2"/>
  <c r="O27" i="2"/>
  <c r="P42" i="2"/>
  <c r="O43" i="2"/>
  <c r="M45" i="2"/>
  <c r="L46" i="2"/>
  <c r="P11" i="2"/>
  <c r="P27" i="2"/>
  <c r="P43" i="2"/>
  <c r="O44" i="2"/>
  <c r="M46" i="2"/>
  <c r="D9" i="2"/>
  <c r="L17" i="2"/>
  <c r="Z226" i="4" l="1"/>
  <c r="AA226" i="4" s="1"/>
  <c r="Z395" i="4"/>
  <c r="AA395" i="4" s="1"/>
  <c r="Z291" i="4"/>
  <c r="AA291" i="4" s="1"/>
  <c r="Z68" i="4"/>
  <c r="Z347" i="4"/>
  <c r="AA347" i="4" s="1"/>
  <c r="Z379" i="4"/>
  <c r="AA379" i="4" s="1"/>
  <c r="Z31" i="4"/>
  <c r="AA31" i="4" s="1"/>
  <c r="Z39" i="4"/>
  <c r="AA39" i="4" s="1"/>
  <c r="Z47" i="4"/>
  <c r="AA47" i="4" s="1"/>
  <c r="Z52" i="4"/>
  <c r="AA52" i="4" s="1"/>
  <c r="Z210" i="4"/>
  <c r="AA210" i="4" s="1"/>
  <c r="Z218" i="4"/>
  <c r="AA218" i="4" s="1"/>
  <c r="Z344" i="4"/>
  <c r="AA344" i="4" s="1"/>
  <c r="Z349" i="4"/>
  <c r="AA349" i="4" s="1"/>
  <c r="Z368" i="4"/>
  <c r="AA368" i="4" s="1"/>
  <c r="Z80" i="4"/>
  <c r="AA80" i="4" s="1"/>
  <c r="Z367" i="4"/>
  <c r="AA367" i="4" s="1"/>
  <c r="Z51" i="4"/>
  <c r="AA51" i="4" s="1"/>
  <c r="Z345" i="4"/>
  <c r="AA345" i="4" s="1"/>
  <c r="Z380" i="4"/>
  <c r="AA380" i="4" s="1"/>
  <c r="Z35" i="4"/>
  <c r="AA35" i="4" s="1"/>
  <c r="Z43" i="4"/>
  <c r="AA43" i="4" s="1"/>
  <c r="Z87" i="4"/>
  <c r="AA87" i="4" s="1"/>
  <c r="Z44" i="4"/>
  <c r="AA44" i="4" s="1"/>
  <c r="Z66" i="4"/>
  <c r="AA66" i="4" s="1"/>
  <c r="Z62" i="4"/>
  <c r="AA62" i="4" s="1"/>
  <c r="Z214" i="4"/>
  <c r="AA214" i="4" s="1"/>
  <c r="Z32" i="4"/>
  <c r="AA32" i="4" s="1"/>
  <c r="Z293" i="4"/>
  <c r="AA293" i="4" s="1"/>
  <c r="Z301" i="4"/>
  <c r="AA301" i="4" s="1"/>
  <c r="Z58" i="4"/>
  <c r="AA58" i="4" s="1"/>
  <c r="Z268" i="4"/>
  <c r="AA268" i="4" s="1"/>
  <c r="Z244" i="4"/>
  <c r="AA244" i="4" s="1"/>
  <c r="Z328" i="4"/>
  <c r="AA328" i="4" s="1"/>
  <c r="Z336" i="4"/>
  <c r="AA336" i="4" s="1"/>
  <c r="Z220" i="4"/>
  <c r="AA220" i="4" s="1"/>
  <c r="Z260" i="4"/>
  <c r="AA260" i="4" s="1"/>
  <c r="Z215" i="4"/>
  <c r="AA215" i="4" s="1"/>
  <c r="Z284" i="4"/>
  <c r="AA284" i="4" s="1"/>
  <c r="Z292" i="4"/>
  <c r="AA292" i="4" s="1"/>
  <c r="Z360" i="4"/>
  <c r="Z60" i="4"/>
  <c r="AA60" i="4" s="1"/>
  <c r="Z42" i="4"/>
  <c r="AA42" i="4" s="1"/>
  <c r="Z124" i="4"/>
  <c r="AA124" i="4" s="1"/>
  <c r="Z151" i="4"/>
  <c r="AA151" i="4" s="1"/>
  <c r="Z398" i="4"/>
  <c r="AA398" i="4" s="1"/>
  <c r="Z26" i="4"/>
  <c r="AA26" i="4" s="1"/>
  <c r="Z7" i="4"/>
  <c r="AA7" i="4" s="1"/>
  <c r="Z36" i="4"/>
  <c r="AA36" i="4" s="1"/>
  <c r="Z86" i="4"/>
  <c r="AA86" i="4" s="1"/>
  <c r="Z78" i="4"/>
  <c r="AA78" i="4" s="1"/>
  <c r="Z97" i="4"/>
  <c r="AA97" i="4" s="1"/>
  <c r="Z105" i="4"/>
  <c r="AA105" i="4" s="1"/>
  <c r="Z113" i="4"/>
  <c r="AA113" i="4" s="1"/>
  <c r="Z121" i="4"/>
  <c r="AA121" i="4" s="1"/>
  <c r="Z129" i="4"/>
  <c r="AA129" i="4" s="1"/>
  <c r="Z137" i="4"/>
  <c r="Z145" i="4"/>
  <c r="AA145" i="4" s="1"/>
  <c r="Z153" i="4"/>
  <c r="AA153" i="4" s="1"/>
  <c r="Z161" i="4"/>
  <c r="AA161" i="4" s="1"/>
  <c r="Z70" i="4"/>
  <c r="AA70" i="4" s="1"/>
  <c r="Z186" i="4"/>
  <c r="AA186" i="4" s="1"/>
  <c r="Z190" i="4"/>
  <c r="AA190" i="4" s="1"/>
  <c r="Z232" i="4"/>
  <c r="AA232" i="4" s="1"/>
  <c r="Z348" i="4"/>
  <c r="AA348" i="4" s="1"/>
  <c r="Z372" i="4"/>
  <c r="AA372" i="4" s="1"/>
  <c r="Z183" i="4"/>
  <c r="AA183" i="4" s="1"/>
  <c r="Z206" i="4"/>
  <c r="AA206" i="4" s="1"/>
  <c r="Z280" i="4"/>
  <c r="AA280" i="4" s="1"/>
  <c r="Z382" i="4"/>
  <c r="AA382" i="4" s="1"/>
  <c r="Z162" i="4"/>
  <c r="AA162" i="4" s="1"/>
  <c r="Z256" i="4"/>
  <c r="AA256" i="4" s="1"/>
  <c r="Z264" i="4"/>
  <c r="AA264" i="4" s="1"/>
  <c r="Z16" i="4"/>
  <c r="AA16" i="4" s="1"/>
  <c r="Z38" i="4"/>
  <c r="AA38" i="4" s="1"/>
  <c r="Z49" i="4"/>
  <c r="AA49" i="4" s="1"/>
  <c r="Z72" i="4"/>
  <c r="AA72" i="4" s="1"/>
  <c r="Z79" i="4"/>
  <c r="AA79" i="4" s="1"/>
  <c r="Z30" i="4"/>
  <c r="AA30" i="4" s="1"/>
  <c r="Z114" i="4"/>
  <c r="AA114" i="4" s="1"/>
  <c r="Z123" i="4"/>
  <c r="AA123" i="4" s="1"/>
  <c r="Z257" i="4"/>
  <c r="AA257" i="4" s="1"/>
  <c r="Z213" i="4"/>
  <c r="AA213" i="4" s="1"/>
  <c r="Z271" i="4"/>
  <c r="AA271" i="4" s="1"/>
  <c r="Z184" i="4"/>
  <c r="AA184" i="4" s="1"/>
  <c r="Z238" i="4"/>
  <c r="AA238" i="4" s="1"/>
  <c r="Z290" i="4"/>
  <c r="AA290" i="4" s="1"/>
  <c r="Z48" i="4"/>
  <c r="AA48" i="4" s="1"/>
  <c r="Z170" i="4"/>
  <c r="AA170" i="4" s="1"/>
  <c r="Z126" i="4"/>
  <c r="AA126" i="4" s="1"/>
  <c r="Z240" i="4"/>
  <c r="AA240" i="4" s="1"/>
  <c r="Z304" i="4"/>
  <c r="AA304" i="4" s="1"/>
  <c r="Z130" i="4"/>
  <c r="AA130" i="4" s="1"/>
  <c r="Z324" i="4"/>
  <c r="AA324" i="4" s="1"/>
  <c r="Z356" i="4"/>
  <c r="AA356" i="4" s="1"/>
  <c r="Z364" i="4"/>
  <c r="AA364" i="4" s="1"/>
  <c r="Z222" i="4"/>
  <c r="AA222" i="4" s="1"/>
  <c r="Z272" i="4"/>
  <c r="AA272" i="4" s="1"/>
  <c r="Z320" i="4"/>
  <c r="AA320" i="4" s="1"/>
  <c r="Z21" i="4"/>
  <c r="AA21" i="4" s="1"/>
  <c r="Z85" i="4"/>
  <c r="AA85" i="4" s="1"/>
  <c r="Z4" i="4"/>
  <c r="AA4" i="4" s="1"/>
  <c r="Z17" i="4"/>
  <c r="AA17" i="4" s="1"/>
  <c r="Z41" i="4"/>
  <c r="AA41" i="4" s="1"/>
  <c r="Z55" i="4"/>
  <c r="AA55" i="4" s="1"/>
  <c r="Z84" i="4"/>
  <c r="AA84" i="4" s="1"/>
  <c r="Z180" i="4"/>
  <c r="AA180" i="4" s="1"/>
  <c r="Z242" i="4"/>
  <c r="AA242" i="4" s="1"/>
  <c r="Z249" i="4"/>
  <c r="AA249" i="4" s="1"/>
  <c r="Z262" i="4"/>
  <c r="AA262" i="4" s="1"/>
  <c r="Z150" i="4"/>
  <c r="AA150" i="4" s="1"/>
  <c r="Z269" i="4"/>
  <c r="AA269" i="4" s="1"/>
  <c r="Z201" i="4"/>
  <c r="AA201" i="4" s="1"/>
  <c r="Z185" i="4"/>
  <c r="AA185" i="4" s="1"/>
  <c r="Z330" i="4"/>
  <c r="AA330" i="4" s="1"/>
  <c r="Z350" i="4"/>
  <c r="AA350" i="4" s="1"/>
  <c r="Z279" i="4"/>
  <c r="AA279" i="4" s="1"/>
  <c r="Z164" i="4"/>
  <c r="AA164" i="4" s="1"/>
  <c r="Z77" i="4"/>
  <c r="AA77" i="4" s="1"/>
  <c r="Z11" i="4"/>
  <c r="AA11" i="4" s="1"/>
  <c r="Z27" i="4"/>
  <c r="AA27" i="4" s="1"/>
  <c r="Z40" i="4"/>
  <c r="AA40" i="4" s="1"/>
  <c r="Z101" i="4"/>
  <c r="AA101" i="4" s="1"/>
  <c r="Z117" i="4"/>
  <c r="AA117" i="4" s="1"/>
  <c r="Z133" i="4"/>
  <c r="AA133" i="4" s="1"/>
  <c r="Z149" i="4"/>
  <c r="AA149" i="4" s="1"/>
  <c r="Z157" i="4"/>
  <c r="AA157" i="4" s="1"/>
  <c r="Z165" i="4"/>
  <c r="AA165" i="4" s="1"/>
  <c r="Z15" i="4"/>
  <c r="AA15" i="4" s="1"/>
  <c r="Z54" i="4"/>
  <c r="AA54" i="4" s="1"/>
  <c r="Z182" i="4"/>
  <c r="AA182" i="4" s="1"/>
  <c r="Z166" i="4"/>
  <c r="AA166" i="4" s="1"/>
  <c r="Z194" i="4"/>
  <c r="AA194" i="4" s="1"/>
  <c r="Z376" i="4"/>
  <c r="AA376" i="4" s="1"/>
  <c r="Z178" i="4"/>
  <c r="AA178" i="4" s="1"/>
  <c r="Z248" i="4"/>
  <c r="AA248" i="4" s="1"/>
  <c r="Z312" i="4"/>
  <c r="AA312" i="4" s="1"/>
  <c r="Z33" i="4"/>
  <c r="AA33" i="4" s="1"/>
  <c r="Z37" i="4"/>
  <c r="AA37" i="4" s="1"/>
  <c r="Z45" i="4"/>
  <c r="AA45" i="4" s="1"/>
  <c r="Z110" i="4"/>
  <c r="AA110" i="4" s="1"/>
  <c r="Z118" i="4"/>
  <c r="AA118" i="4" s="1"/>
  <c r="Z254" i="4"/>
  <c r="AA254" i="4" s="1"/>
  <c r="Z136" i="4"/>
  <c r="AA136" i="4" s="1"/>
  <c r="Z155" i="4"/>
  <c r="AA155" i="4" s="1"/>
  <c r="Z305" i="4"/>
  <c r="AA305" i="4" s="1"/>
  <c r="Z318" i="4"/>
  <c r="AA318" i="4" s="1"/>
  <c r="Z362" i="4"/>
  <c r="AA362" i="4" s="1"/>
  <c r="Z281" i="4"/>
  <c r="AA281" i="4" s="1"/>
  <c r="Z23" i="4"/>
  <c r="AA23" i="4" s="1"/>
  <c r="Z230" i="4"/>
  <c r="AA230" i="4" s="1"/>
  <c r="Z74" i="4"/>
  <c r="AA74" i="4" s="1"/>
  <c r="Z174" i="4"/>
  <c r="AA174" i="4" s="1"/>
  <c r="Z202" i="4"/>
  <c r="AA202" i="4" s="1"/>
  <c r="Z198" i="4"/>
  <c r="AA198" i="4" s="1"/>
  <c r="Z252" i="4"/>
  <c r="AA252" i="4" s="1"/>
  <c r="Z288" i="4"/>
  <c r="AA288" i="4" s="1"/>
  <c r="Z296" i="4"/>
  <c r="AA296" i="4" s="1"/>
  <c r="Z332" i="4"/>
  <c r="AA332" i="4" s="1"/>
  <c r="Z219" i="4"/>
  <c r="AA219" i="4" s="1"/>
  <c r="Z236" i="4"/>
  <c r="AA236" i="4" s="1"/>
  <c r="Z276" i="4"/>
  <c r="AA276" i="4" s="1"/>
  <c r="Z329" i="4"/>
  <c r="AA329" i="4" s="1"/>
  <c r="Z337" i="4"/>
  <c r="AA337" i="4" s="1"/>
  <c r="Z316" i="4"/>
  <c r="AA316" i="4" s="1"/>
  <c r="Z29" i="4"/>
  <c r="AA29" i="4" s="1"/>
  <c r="Z93" i="4"/>
  <c r="AA93" i="4" s="1"/>
  <c r="Z8" i="4"/>
  <c r="AA8" i="4" s="1"/>
  <c r="Z63" i="4"/>
  <c r="AA63" i="4" s="1"/>
  <c r="Z75" i="4"/>
  <c r="AA75" i="4" s="1"/>
  <c r="Z9" i="4"/>
  <c r="AA9" i="4" s="1"/>
  <c r="Z12" i="4"/>
  <c r="AA12" i="4" s="1"/>
  <c r="Z246" i="4"/>
  <c r="AA246" i="4" s="1"/>
  <c r="Z146" i="4"/>
  <c r="AA146" i="4" s="1"/>
  <c r="Z160" i="4"/>
  <c r="AA160" i="4" s="1"/>
  <c r="Z265" i="4"/>
  <c r="AA265" i="4" s="1"/>
  <c r="Z209" i="4"/>
  <c r="AA209" i="4" s="1"/>
  <c r="Z212" i="4"/>
  <c r="AA212" i="4" s="1"/>
  <c r="Z233" i="4"/>
  <c r="AA233" i="4" s="1"/>
  <c r="Z270" i="4"/>
  <c r="AA270" i="4" s="1"/>
  <c r="Z119" i="4"/>
  <c r="AA119" i="4" s="1"/>
  <c r="Z228" i="4"/>
  <c r="AA228" i="4" s="1"/>
  <c r="Z310" i="4"/>
  <c r="AA310" i="4" s="1"/>
  <c r="Z334" i="4"/>
  <c r="AA334" i="4" s="1"/>
  <c r="Z358" i="4"/>
  <c r="AA358" i="4" s="1"/>
  <c r="Z263" i="4"/>
  <c r="AA263" i="4" s="1"/>
  <c r="Z298" i="4"/>
  <c r="AA298" i="4" s="1"/>
  <c r="Z322" i="4"/>
  <c r="AA322" i="4" s="1"/>
  <c r="Z297" i="4"/>
  <c r="AA297" i="4" s="1"/>
  <c r="Z388" i="4"/>
  <c r="AA388" i="4" s="1"/>
  <c r="Z289" i="4"/>
  <c r="AA289" i="4" s="1"/>
  <c r="Z342" i="4"/>
  <c r="AA342" i="4" s="1"/>
  <c r="Z46" i="4"/>
  <c r="AA46" i="4" s="1"/>
  <c r="Z135" i="4"/>
  <c r="AA135" i="4" s="1"/>
  <c r="Z91" i="4"/>
  <c r="AA91" i="4" s="1"/>
  <c r="Z193" i="4"/>
  <c r="AA193" i="4" s="1"/>
  <c r="Z225" i="4"/>
  <c r="AA225" i="4" s="1"/>
  <c r="Z245" i="4"/>
  <c r="AA245" i="4" s="1"/>
  <c r="Z278" i="4"/>
  <c r="AA278" i="4" s="1"/>
  <c r="Z375" i="4"/>
  <c r="AA375" i="4" s="1"/>
  <c r="Z267" i="4"/>
  <c r="AA267" i="4" s="1"/>
  <c r="Z359" i="4"/>
  <c r="AA359" i="4" s="1"/>
  <c r="Z394" i="4"/>
  <c r="AA394" i="4" s="1"/>
  <c r="Z223" i="4"/>
  <c r="AA223" i="4" s="1"/>
  <c r="Z313" i="4"/>
  <c r="AA313" i="4" s="1"/>
  <c r="Z139" i="4"/>
  <c r="AA139" i="4" s="1"/>
  <c r="Z176" i="4"/>
  <c r="AA176" i="4" s="1"/>
  <c r="Z200" i="4"/>
  <c r="AA200" i="4" s="1"/>
  <c r="Z369" i="4"/>
  <c r="AA369" i="4" s="1"/>
  <c r="Z89" i="4"/>
  <c r="AA89" i="4" s="1"/>
  <c r="Z169" i="4"/>
  <c r="AA169" i="4" s="1"/>
  <c r="Z6" i="4"/>
  <c r="AA6" i="4" s="1"/>
  <c r="Z253" i="4"/>
  <c r="AA253" i="4" s="1"/>
  <c r="Z286" i="4"/>
  <c r="AA286" i="4" s="1"/>
  <c r="Z224" i="4"/>
  <c r="AA224" i="4" s="1"/>
  <c r="Z134" i="4"/>
  <c r="AA134" i="4" s="1"/>
  <c r="Z142" i="4"/>
  <c r="AA142" i="4" s="1"/>
  <c r="Z229" i="4"/>
  <c r="AA229" i="4" s="1"/>
  <c r="Z57" i="4"/>
  <c r="AA57" i="4" s="1"/>
  <c r="Z325" i="4"/>
  <c r="AA325" i="4" s="1"/>
  <c r="Z28" i="4"/>
  <c r="AA28" i="4" s="1"/>
  <c r="Z154" i="4"/>
  <c r="Z277" i="4"/>
  <c r="AA277" i="4" s="1"/>
  <c r="Z317" i="4"/>
  <c r="AA317" i="4" s="1"/>
  <c r="Z339" i="4"/>
  <c r="AA339" i="4" s="1"/>
  <c r="Z365" i="4"/>
  <c r="AA365" i="4" s="1"/>
  <c r="Z373" i="4"/>
  <c r="AA373" i="4" s="1"/>
  <c r="Z389" i="4"/>
  <c r="AA389" i="4" s="1"/>
  <c r="Z397" i="4"/>
  <c r="AA397" i="4" s="1"/>
  <c r="Z216" i="4"/>
  <c r="AA216" i="4" s="1"/>
  <c r="Z396" i="4"/>
  <c r="AA396" i="4" s="1"/>
  <c r="Z303" i="4"/>
  <c r="AA303" i="4" s="1"/>
  <c r="Z175" i="4"/>
  <c r="AA175" i="4" s="1"/>
  <c r="Z274" i="4"/>
  <c r="AA274" i="4" s="1"/>
  <c r="Z282" i="4"/>
  <c r="AA282" i="4" s="1"/>
  <c r="Z100" i="4"/>
  <c r="AA100" i="4" s="1"/>
  <c r="Z217" i="4"/>
  <c r="AA217" i="4" s="1"/>
  <c r="Z351" i="4"/>
  <c r="AA351" i="4" s="1"/>
  <c r="Z73" i="4"/>
  <c r="AA73" i="4" s="1"/>
  <c r="Z92" i="4"/>
  <c r="AA92" i="4" s="1"/>
  <c r="Z106" i="4"/>
  <c r="AA106" i="4" s="1"/>
  <c r="Z76" i="4"/>
  <c r="AA76" i="4" s="1"/>
  <c r="Z197" i="4"/>
  <c r="AA197" i="4" s="1"/>
  <c r="Z309" i="4"/>
  <c r="AA309" i="4" s="1"/>
  <c r="Z326" i="4"/>
  <c r="AA326" i="4" s="1"/>
  <c r="Z187" i="4"/>
  <c r="AA187" i="4" s="1"/>
  <c r="Z231" i="4"/>
  <c r="AA231" i="4" s="1"/>
  <c r="Z243" i="4"/>
  <c r="AA243" i="4" s="1"/>
  <c r="Z287" i="4"/>
  <c r="AA287" i="4" s="1"/>
  <c r="Z203" i="4"/>
  <c r="AA203" i="4" s="1"/>
  <c r="Z167" i="4"/>
  <c r="AA167" i="4" s="1"/>
  <c r="Z5" i="4"/>
  <c r="AA5" i="4" s="1"/>
  <c r="Z104" i="4"/>
  <c r="AA104" i="4" s="1"/>
  <c r="Z159" i="4"/>
  <c r="AA159" i="4" s="1"/>
  <c r="Z168" i="4"/>
  <c r="AA168" i="4" s="1"/>
  <c r="Z103" i="4"/>
  <c r="AA103" i="4" s="1"/>
  <c r="Z307" i="4"/>
  <c r="AA307" i="4" s="1"/>
  <c r="Z241" i="4"/>
  <c r="AA241" i="4" s="1"/>
  <c r="Z381" i="4"/>
  <c r="AA381" i="4" s="1"/>
  <c r="Z22" i="4"/>
  <c r="AA22" i="4" s="1"/>
  <c r="Z88" i="4"/>
  <c r="AA88" i="4" s="1"/>
  <c r="Z96" i="4"/>
  <c r="AA96" i="4" s="1"/>
  <c r="Z120" i="4"/>
  <c r="AA120" i="4" s="1"/>
  <c r="Z306" i="4"/>
  <c r="AA306" i="4" s="1"/>
  <c r="Z81" i="4"/>
  <c r="AA81" i="4" s="1"/>
  <c r="Z333" i="4"/>
  <c r="AA333" i="4" s="1"/>
  <c r="Z65" i="4"/>
  <c r="AA65" i="4" s="1"/>
  <c r="Z353" i="4"/>
  <c r="AA353" i="4" s="1"/>
  <c r="Z391" i="4"/>
  <c r="AA391" i="4" s="1"/>
  <c r="Z399" i="4"/>
  <c r="AA399" i="4" s="1"/>
  <c r="Z319" i="4"/>
  <c r="AA319" i="4" s="1"/>
  <c r="Z341" i="4"/>
  <c r="AA341" i="4" s="1"/>
  <c r="Z361" i="4"/>
  <c r="AA361" i="4" s="1"/>
  <c r="Z366" i="4"/>
  <c r="AA366" i="4" s="1"/>
  <c r="Z390" i="4"/>
  <c r="AA390" i="4" s="1"/>
  <c r="Z275" i="4"/>
  <c r="AA275" i="4" s="1"/>
  <c r="Z340" i="4"/>
  <c r="AA340" i="4" s="1"/>
  <c r="Z387" i="4"/>
  <c r="AA387" i="4" s="1"/>
  <c r="Z327" i="4"/>
  <c r="AA327" i="4" s="1"/>
  <c r="Z95" i="4"/>
  <c r="AA95" i="4" s="1"/>
  <c r="Z61" i="4"/>
  <c r="AA61" i="4" s="1"/>
  <c r="Z102" i="4"/>
  <c r="AA102" i="4" s="1"/>
  <c r="Z125" i="4"/>
  <c r="AA125" i="4" s="1"/>
  <c r="Z208" i="4"/>
  <c r="AA208" i="4" s="1"/>
  <c r="Z237" i="4"/>
  <c r="AA237" i="4" s="1"/>
  <c r="Z346" i="4"/>
  <c r="AA346" i="4" s="1"/>
  <c r="Z352" i="4"/>
  <c r="AA352" i="4" s="1"/>
  <c r="Z357" i="4"/>
  <c r="AA357" i="4" s="1"/>
  <c r="Z378" i="4"/>
  <c r="AA378" i="4" s="1"/>
  <c r="Z196" i="4"/>
  <c r="AA196" i="4" s="1"/>
  <c r="Z295" i="4"/>
  <c r="AA295" i="4" s="1"/>
  <c r="Z400" i="4"/>
  <c r="AA400" i="4" s="1"/>
  <c r="Z156" i="4"/>
  <c r="AA156" i="4" s="1"/>
  <c r="Z172" i="4"/>
  <c r="AA172" i="4" s="1"/>
  <c r="Z191" i="4"/>
  <c r="AA191" i="4" s="1"/>
  <c r="Z235" i="4"/>
  <c r="AA235" i="4" s="1"/>
  <c r="Z251" i="4"/>
  <c r="AA251" i="4" s="1"/>
  <c r="Z363" i="4"/>
  <c r="AA363" i="4" s="1"/>
  <c r="Z371" i="4"/>
  <c r="AA371" i="4" s="1"/>
  <c r="Z64" i="4"/>
  <c r="AA64" i="4" s="1"/>
  <c r="Z234" i="4"/>
  <c r="AA234" i="4" s="1"/>
  <c r="Z273" i="4"/>
  <c r="AA273" i="4" s="1"/>
  <c r="Z204" i="4"/>
  <c r="AA204" i="4" s="1"/>
  <c r="Z247" i="4"/>
  <c r="AA247" i="4" s="1"/>
  <c r="Z90" i="4"/>
  <c r="AA90" i="4" s="1"/>
  <c r="Z18" i="4"/>
  <c r="AA18" i="4" s="1"/>
  <c r="Z140" i="4"/>
  <c r="AA140" i="4" s="1"/>
  <c r="Z173" i="4"/>
  <c r="AA173" i="4" s="1"/>
  <c r="Z189" i="4"/>
  <c r="AA189" i="4" s="1"/>
  <c r="Z188" i="4"/>
  <c r="AA188" i="4" s="1"/>
  <c r="Z385" i="4"/>
  <c r="AA385" i="4" s="1"/>
  <c r="Z34" i="4"/>
  <c r="AA34" i="4" s="1"/>
  <c r="Z108" i="4"/>
  <c r="AA108" i="4" s="1"/>
  <c r="Z10" i="4"/>
  <c r="AA10" i="4" s="1"/>
  <c r="Z141" i="4"/>
  <c r="AA141" i="4" s="1"/>
  <c r="Z221" i="4"/>
  <c r="AA221" i="4" s="1"/>
  <c r="Z311" i="4"/>
  <c r="AA311" i="4" s="1"/>
  <c r="Z131" i="4"/>
  <c r="AA131" i="4" s="1"/>
  <c r="Z50" i="4"/>
  <c r="AA50" i="4" s="1"/>
  <c r="Z127" i="4"/>
  <c r="AA127" i="4" s="1"/>
  <c r="Z171" i="4"/>
  <c r="AA171" i="4" s="1"/>
  <c r="Z59" i="4"/>
  <c r="AA59" i="4" s="1"/>
  <c r="Z107" i="4"/>
  <c r="AA107" i="4" s="1"/>
  <c r="Z132" i="4"/>
  <c r="AA132" i="4" s="1"/>
  <c r="Z383" i="4"/>
  <c r="AA383" i="4" s="1"/>
  <c r="Z315" i="4"/>
  <c r="AA315" i="4" s="1"/>
  <c r="Z25" i="4"/>
  <c r="AA25" i="4" s="1"/>
  <c r="Z82" i="4"/>
  <c r="AA82" i="4" s="1"/>
  <c r="Z354" i="4"/>
  <c r="AA354" i="4" s="1"/>
  <c r="Z384" i="4"/>
  <c r="AA384" i="4" s="1"/>
  <c r="Z116" i="4"/>
  <c r="AA116" i="4" s="1"/>
  <c r="Z250" i="4"/>
  <c r="AA250" i="4" s="1"/>
  <c r="Z109" i="4"/>
  <c r="AA109" i="4" s="1"/>
  <c r="Z177" i="4"/>
  <c r="AA177" i="4" s="1"/>
  <c r="Z14" i="4"/>
  <c r="AA14" i="4" s="1"/>
  <c r="Z24" i="4"/>
  <c r="AA24" i="4" s="1"/>
  <c r="Z98" i="4"/>
  <c r="AA98" i="4" s="1"/>
  <c r="Z122" i="4"/>
  <c r="AA122" i="4" s="1"/>
  <c r="Z148" i="4"/>
  <c r="AA148" i="4" s="1"/>
  <c r="Z158" i="4"/>
  <c r="AA158" i="4" s="1"/>
  <c r="Z300" i="4"/>
  <c r="AA300" i="4" s="1"/>
  <c r="Z308" i="4"/>
  <c r="AA308" i="4" s="1"/>
  <c r="Z13" i="4"/>
  <c r="AA13" i="4" s="1"/>
  <c r="Z69" i="4"/>
  <c r="AA69" i="4" s="1"/>
  <c r="Z205" i="4"/>
  <c r="AA205" i="4" s="1"/>
  <c r="Z207" i="4"/>
  <c r="AA207" i="4" s="1"/>
  <c r="Z255" i="4"/>
  <c r="AA255" i="4" s="1"/>
  <c r="Z283" i="4"/>
  <c r="AA283" i="4" s="1"/>
  <c r="Z299" i="4"/>
  <c r="AA299" i="4" s="1"/>
  <c r="Z355" i="4"/>
  <c r="AA355" i="4" s="1"/>
  <c r="Z377" i="4"/>
  <c r="AA377" i="4" s="1"/>
  <c r="Z393" i="4"/>
  <c r="AA393" i="4" s="1"/>
  <c r="Z401" i="4"/>
  <c r="AA401" i="4" s="1"/>
  <c r="Z338" i="4"/>
  <c r="AA338" i="4" s="1"/>
  <c r="Z374" i="4"/>
  <c r="AA374" i="4" s="1"/>
  <c r="Z302" i="4"/>
  <c r="AA302" i="4" s="1"/>
  <c r="Z331" i="4"/>
  <c r="AA331" i="4" s="1"/>
  <c r="Z392" i="4"/>
  <c r="AA392" i="4" s="1"/>
  <c r="Z111" i="4"/>
  <c r="AA111" i="4" s="1"/>
  <c r="Z53" i="4"/>
  <c r="AA53" i="4" s="1"/>
  <c r="Z56" i="4"/>
  <c r="AA56" i="4" s="1"/>
  <c r="Z266" i="4"/>
  <c r="AA266" i="4" s="1"/>
  <c r="Z294" i="4"/>
  <c r="AA294" i="4" s="1"/>
  <c r="Z192" i="4"/>
  <c r="AA192" i="4" s="1"/>
  <c r="Z261" i="4"/>
  <c r="AA261" i="4" s="1"/>
  <c r="Z258" i="4"/>
  <c r="AA258" i="4" s="1"/>
  <c r="Z181" i="4"/>
  <c r="AA181" i="4" s="1"/>
  <c r="Z143" i="4"/>
  <c r="AA143" i="4" s="1"/>
  <c r="Z20" i="4"/>
  <c r="AA20" i="4" s="1"/>
  <c r="Z239" i="4"/>
  <c r="AA239" i="4" s="1"/>
  <c r="Z144" i="4"/>
  <c r="AA144" i="4" s="1"/>
  <c r="Z285" i="4"/>
  <c r="AA285" i="4" s="1"/>
  <c r="Z314" i="4"/>
  <c r="AA314" i="4" s="1"/>
  <c r="Z94" i="4"/>
  <c r="AA94" i="4" s="1"/>
  <c r="Z199" i="4"/>
  <c r="AA199" i="4" s="1"/>
  <c r="Z343" i="4"/>
  <c r="AA343" i="4" s="1"/>
  <c r="Z321" i="4"/>
  <c r="AA321" i="4" s="1"/>
  <c r="Z112" i="4"/>
  <c r="AA112" i="4" s="1"/>
  <c r="Z128" i="4"/>
  <c r="AA128" i="4" s="1"/>
  <c r="Z138" i="4"/>
  <c r="AA138" i="4" s="1"/>
  <c r="Z152" i="4"/>
  <c r="AA152" i="4" s="1"/>
  <c r="Z71" i="4"/>
  <c r="AA71" i="4" s="1"/>
  <c r="Z335" i="4"/>
  <c r="AA335" i="4" s="1"/>
  <c r="Z195" i="4"/>
  <c r="AA195" i="4" s="1"/>
  <c r="Z19" i="4"/>
  <c r="AA19" i="4" s="1"/>
  <c r="Z147" i="4"/>
  <c r="AA147" i="4" s="1"/>
  <c r="Z163" i="4"/>
  <c r="AA163" i="4" s="1"/>
  <c r="Z99" i="4"/>
  <c r="AA99" i="4" s="1"/>
  <c r="Z3" i="4"/>
  <c r="AA3" i="4" s="1"/>
  <c r="Z83" i="4"/>
  <c r="AA83" i="4" s="1"/>
  <c r="Z179" i="4"/>
  <c r="AA179" i="4" s="1"/>
  <c r="Z259" i="4"/>
  <c r="AA259" i="4" s="1"/>
  <c r="Z402" i="4"/>
  <c r="AA402" i="4" s="1"/>
  <c r="Z370" i="4"/>
  <c r="AA370" i="4" s="1"/>
  <c r="Z323" i="4"/>
  <c r="AA323" i="4" s="1"/>
  <c r="Z211" i="4"/>
  <c r="AA211" i="4" s="1"/>
  <c r="Z67" i="4"/>
  <c r="AA67" i="4" s="1"/>
  <c r="Z227" i="4"/>
  <c r="AA227" i="4" s="1"/>
  <c r="Z115" i="4"/>
  <c r="AA115" i="4" s="1"/>
  <c r="Z386" i="4"/>
  <c r="AA386" i="4" s="1"/>
  <c r="E4" i="4"/>
  <c r="F4" i="4" s="1"/>
  <c r="C5" i="4"/>
  <c r="N3" i="4"/>
  <c r="P3" i="4" s="1"/>
  <c r="R3" i="4" s="1"/>
  <c r="T3" i="4" s="1"/>
  <c r="X3" i="4" s="1"/>
  <c r="AA68" i="4"/>
  <c r="AA360" i="4"/>
  <c r="AA154" i="4"/>
  <c r="AA137" i="4"/>
  <c r="R336" i="3"/>
  <c r="S336" i="3" s="1"/>
  <c r="R344" i="3"/>
  <c r="S344" i="3" s="1"/>
  <c r="R352" i="3"/>
  <c r="S352" i="3" s="1"/>
  <c r="R360" i="3"/>
  <c r="S360" i="3" s="1"/>
  <c r="R368" i="3"/>
  <c r="S368" i="3" s="1"/>
  <c r="R376" i="3"/>
  <c r="S376" i="3" s="1"/>
  <c r="R384" i="3"/>
  <c r="S384" i="3" s="1"/>
  <c r="R392" i="3"/>
  <c r="S392" i="3" s="1"/>
  <c r="R400" i="3"/>
  <c r="S400" i="3" s="1"/>
  <c r="R19" i="3"/>
  <c r="S19" i="3" s="1"/>
  <c r="R27" i="3"/>
  <c r="S27" i="3" s="1"/>
  <c r="R31" i="3"/>
  <c r="S31" i="3" s="1"/>
  <c r="R135" i="3"/>
  <c r="S135" i="3" s="1"/>
  <c r="R365" i="3"/>
  <c r="S365" i="3" s="1"/>
  <c r="R381" i="3"/>
  <c r="S381" i="3" s="1"/>
  <c r="R397" i="3"/>
  <c r="S397" i="3" s="1"/>
  <c r="R302" i="3"/>
  <c r="S302" i="3" s="1"/>
  <c r="R340" i="3"/>
  <c r="S340" i="3" s="1"/>
  <c r="R356" i="3"/>
  <c r="S356" i="3" s="1"/>
  <c r="R372" i="3"/>
  <c r="S372" i="3" s="1"/>
  <c r="R388" i="3"/>
  <c r="S388" i="3" s="1"/>
  <c r="R151" i="3"/>
  <c r="S151" i="3" s="1"/>
  <c r="R3" i="3"/>
  <c r="S3" i="3" s="1"/>
  <c r="U3" i="3" s="1"/>
  <c r="W3" i="3" s="1"/>
  <c r="R8" i="3"/>
  <c r="S8" i="3" s="1"/>
  <c r="R16" i="3"/>
  <c r="S16" i="3" s="1"/>
  <c r="R32" i="3"/>
  <c r="S32" i="3" s="1"/>
  <c r="R40" i="3"/>
  <c r="S40" i="3" s="1"/>
  <c r="R48" i="3"/>
  <c r="S48" i="3" s="1"/>
  <c r="R56" i="3"/>
  <c r="S56" i="3" s="1"/>
  <c r="R64" i="3"/>
  <c r="S64" i="3" s="1"/>
  <c r="R72" i="3"/>
  <c r="S72" i="3" s="1"/>
  <c r="R80" i="3"/>
  <c r="S80" i="3" s="1"/>
  <c r="R88" i="3"/>
  <c r="S88" i="3" s="1"/>
  <c r="R96" i="3"/>
  <c r="S96" i="3" s="1"/>
  <c r="R104" i="3"/>
  <c r="S104" i="3" s="1"/>
  <c r="R112" i="3"/>
  <c r="S112" i="3" s="1"/>
  <c r="R120" i="3"/>
  <c r="S120" i="3" s="1"/>
  <c r="R128" i="3"/>
  <c r="S128" i="3" s="1"/>
  <c r="R136" i="3"/>
  <c r="S136" i="3" s="1"/>
  <c r="R144" i="3"/>
  <c r="S144" i="3" s="1"/>
  <c r="R152" i="3"/>
  <c r="S152" i="3" s="1"/>
  <c r="R160" i="3"/>
  <c r="S160" i="3" s="1"/>
  <c r="R168" i="3"/>
  <c r="S168" i="3" s="1"/>
  <c r="R176" i="3"/>
  <c r="S176" i="3" s="1"/>
  <c r="R184" i="3"/>
  <c r="S184" i="3" s="1"/>
  <c r="R192" i="3"/>
  <c r="S192" i="3" s="1"/>
  <c r="R200" i="3"/>
  <c r="S200" i="3" s="1"/>
  <c r="R208" i="3"/>
  <c r="S208" i="3" s="1"/>
  <c r="R216" i="3"/>
  <c r="S216" i="3" s="1"/>
  <c r="R224" i="3"/>
  <c r="S224" i="3" s="1"/>
  <c r="R232" i="3"/>
  <c r="S232" i="3" s="1"/>
  <c r="R240" i="3"/>
  <c r="S240" i="3" s="1"/>
  <c r="R248" i="3"/>
  <c r="S248" i="3" s="1"/>
  <c r="R256" i="3"/>
  <c r="S256" i="3" s="1"/>
  <c r="R264" i="3"/>
  <c r="S264" i="3" s="1"/>
  <c r="R272" i="3"/>
  <c r="S272" i="3" s="1"/>
  <c r="R280" i="3"/>
  <c r="S280" i="3" s="1"/>
  <c r="R288" i="3"/>
  <c r="S288" i="3" s="1"/>
  <c r="R296" i="3"/>
  <c r="S296" i="3" s="1"/>
  <c r="R304" i="3"/>
  <c r="S304" i="3" s="1"/>
  <c r="R343" i="3"/>
  <c r="S343" i="3" s="1"/>
  <c r="R23" i="3"/>
  <c r="S23" i="3" s="1"/>
  <c r="R127" i="3"/>
  <c r="S127" i="3" s="1"/>
  <c r="R83" i="3"/>
  <c r="S83" i="3" s="1"/>
  <c r="R79" i="3"/>
  <c r="S79" i="3" s="1"/>
  <c r="R111" i="3"/>
  <c r="S111" i="3" s="1"/>
  <c r="R4" i="3"/>
  <c r="S4" i="3" s="1"/>
  <c r="R12" i="3"/>
  <c r="S12" i="3" s="1"/>
  <c r="R20" i="3"/>
  <c r="S20" i="3" s="1"/>
  <c r="R28" i="3"/>
  <c r="S28" i="3" s="1"/>
  <c r="R36" i="3"/>
  <c r="S36" i="3" s="1"/>
  <c r="R44" i="3"/>
  <c r="S44" i="3" s="1"/>
  <c r="R52" i="3"/>
  <c r="S52" i="3" s="1"/>
  <c r="R60" i="3"/>
  <c r="S60" i="3" s="1"/>
  <c r="R68" i="3"/>
  <c r="S68" i="3" s="1"/>
  <c r="R76" i="3"/>
  <c r="S76" i="3" s="1"/>
  <c r="R84" i="3"/>
  <c r="S84" i="3" s="1"/>
  <c r="R92" i="3"/>
  <c r="S92" i="3" s="1"/>
  <c r="R100" i="3"/>
  <c r="S100" i="3" s="1"/>
  <c r="R108" i="3"/>
  <c r="S108" i="3" s="1"/>
  <c r="R116" i="3"/>
  <c r="S116" i="3" s="1"/>
  <c r="R124" i="3"/>
  <c r="S124" i="3" s="1"/>
  <c r="R132" i="3"/>
  <c r="S132" i="3" s="1"/>
  <c r="R140" i="3"/>
  <c r="S140" i="3" s="1"/>
  <c r="R148" i="3"/>
  <c r="S148" i="3" s="1"/>
  <c r="R156" i="3"/>
  <c r="S156" i="3" s="1"/>
  <c r="R164" i="3"/>
  <c r="S164" i="3" s="1"/>
  <c r="R172" i="3"/>
  <c r="S172" i="3" s="1"/>
  <c r="R180" i="3"/>
  <c r="S180" i="3" s="1"/>
  <c r="R188" i="3"/>
  <c r="S188" i="3" s="1"/>
  <c r="R196" i="3"/>
  <c r="S196" i="3" s="1"/>
  <c r="R204" i="3"/>
  <c r="S204" i="3" s="1"/>
  <c r="R212" i="3"/>
  <c r="S212" i="3" s="1"/>
  <c r="R220" i="3"/>
  <c r="S220" i="3" s="1"/>
  <c r="R228" i="3"/>
  <c r="S228" i="3" s="1"/>
  <c r="R236" i="3"/>
  <c r="S236" i="3" s="1"/>
  <c r="R244" i="3"/>
  <c r="S244" i="3" s="1"/>
  <c r="R252" i="3"/>
  <c r="S252" i="3" s="1"/>
  <c r="R260" i="3"/>
  <c r="S260" i="3" s="1"/>
  <c r="R268" i="3"/>
  <c r="S268" i="3" s="1"/>
  <c r="R276" i="3"/>
  <c r="S276" i="3" s="1"/>
  <c r="R284" i="3"/>
  <c r="S284" i="3" s="1"/>
  <c r="R292" i="3"/>
  <c r="S292" i="3" s="1"/>
  <c r="R300" i="3"/>
  <c r="S300" i="3" s="1"/>
  <c r="R308" i="3"/>
  <c r="S308" i="3" s="1"/>
  <c r="R316" i="3"/>
  <c r="S316" i="3" s="1"/>
  <c r="R324" i="3"/>
  <c r="S324" i="3" s="1"/>
  <c r="R332" i="3"/>
  <c r="S332" i="3" s="1"/>
  <c r="R9" i="3"/>
  <c r="S9" i="3" s="1"/>
  <c r="R17" i="3"/>
  <c r="S17" i="3" s="1"/>
  <c r="R25" i="3"/>
  <c r="S25" i="3" s="1"/>
  <c r="R33" i="3"/>
  <c r="S33" i="3" s="1"/>
  <c r="R41" i="3"/>
  <c r="S41" i="3" s="1"/>
  <c r="R49" i="3"/>
  <c r="S49" i="3" s="1"/>
  <c r="R57" i="3"/>
  <c r="S57" i="3" s="1"/>
  <c r="R65" i="3"/>
  <c r="S65" i="3" s="1"/>
  <c r="R73" i="3"/>
  <c r="S73" i="3" s="1"/>
  <c r="R81" i="3"/>
  <c r="S81" i="3" s="1"/>
  <c r="M89" i="3"/>
  <c r="R97" i="3"/>
  <c r="S97" i="3" s="1"/>
  <c r="R105" i="3"/>
  <c r="S105" i="3" s="1"/>
  <c r="R113" i="3"/>
  <c r="S113" i="3" s="1"/>
  <c r="R121" i="3"/>
  <c r="S121" i="3" s="1"/>
  <c r="R129" i="3"/>
  <c r="S129" i="3" s="1"/>
  <c r="R137" i="3"/>
  <c r="S137" i="3" s="1"/>
  <c r="R145" i="3"/>
  <c r="S145" i="3" s="1"/>
  <c r="R153" i="3"/>
  <c r="S153" i="3" s="1"/>
  <c r="R161" i="3"/>
  <c r="S161" i="3" s="1"/>
  <c r="R169" i="3"/>
  <c r="S169" i="3" s="1"/>
  <c r="R177" i="3"/>
  <c r="S177" i="3" s="1"/>
  <c r="R185" i="3"/>
  <c r="S185" i="3" s="1"/>
  <c r="R193" i="3"/>
  <c r="S193" i="3" s="1"/>
  <c r="R201" i="3"/>
  <c r="S201" i="3" s="1"/>
  <c r="R209" i="3"/>
  <c r="S209" i="3" s="1"/>
  <c r="R217" i="3"/>
  <c r="S217" i="3" s="1"/>
  <c r="R225" i="3"/>
  <c r="S225" i="3" s="1"/>
  <c r="R233" i="3"/>
  <c r="S233" i="3" s="1"/>
  <c r="R241" i="3"/>
  <c r="S241" i="3" s="1"/>
  <c r="R249" i="3"/>
  <c r="S249" i="3" s="1"/>
  <c r="R257" i="3"/>
  <c r="S257" i="3" s="1"/>
  <c r="R265" i="3"/>
  <c r="S265" i="3" s="1"/>
  <c r="R273" i="3"/>
  <c r="S273" i="3" s="1"/>
  <c r="R281" i="3"/>
  <c r="S281" i="3" s="1"/>
  <c r="R289" i="3"/>
  <c r="S289" i="3" s="1"/>
  <c r="R297" i="3"/>
  <c r="S297" i="3" s="1"/>
  <c r="R305" i="3"/>
  <c r="S305" i="3" s="1"/>
  <c r="R313" i="3"/>
  <c r="S313" i="3" s="1"/>
  <c r="R321" i="3"/>
  <c r="S321" i="3" s="1"/>
  <c r="R329" i="3"/>
  <c r="S329" i="3" s="1"/>
  <c r="R175" i="3"/>
  <c r="S175" i="3" s="1"/>
  <c r="R191" i="3"/>
  <c r="S191" i="3" s="1"/>
  <c r="R207" i="3"/>
  <c r="S207" i="3" s="1"/>
  <c r="R223" i="3"/>
  <c r="S223" i="3" s="1"/>
  <c r="R239" i="3"/>
  <c r="S239" i="3" s="1"/>
  <c r="R255" i="3"/>
  <c r="S255" i="3" s="1"/>
  <c r="R271" i="3"/>
  <c r="S271" i="3" s="1"/>
  <c r="R287" i="3"/>
  <c r="S287" i="3" s="1"/>
  <c r="R303" i="3"/>
  <c r="S303" i="3" s="1"/>
  <c r="R319" i="3"/>
  <c r="S319" i="3" s="1"/>
  <c r="R335" i="3"/>
  <c r="S335" i="3" s="1"/>
  <c r="R347" i="3"/>
  <c r="S347" i="3" s="1"/>
  <c r="R355" i="3"/>
  <c r="S355" i="3" s="1"/>
  <c r="R363" i="3"/>
  <c r="S363" i="3" s="1"/>
  <c r="R371" i="3"/>
  <c r="S371" i="3" s="1"/>
  <c r="R379" i="3"/>
  <c r="S379" i="3" s="1"/>
  <c r="R387" i="3"/>
  <c r="S387" i="3" s="1"/>
  <c r="R395" i="3"/>
  <c r="S395" i="3" s="1"/>
  <c r="R211" i="3"/>
  <c r="S211" i="3" s="1"/>
  <c r="R337" i="3"/>
  <c r="S337" i="3" s="1"/>
  <c r="R6" i="3"/>
  <c r="S6" i="3" s="1"/>
  <c r="R14" i="3"/>
  <c r="S14" i="3" s="1"/>
  <c r="R22" i="3"/>
  <c r="S22" i="3" s="1"/>
  <c r="R30" i="3"/>
  <c r="S30" i="3" s="1"/>
  <c r="R38" i="3"/>
  <c r="S38" i="3" s="1"/>
  <c r="R46" i="3"/>
  <c r="S46" i="3" s="1"/>
  <c r="R54" i="3"/>
  <c r="S54" i="3" s="1"/>
  <c r="R62" i="3"/>
  <c r="S62" i="3" s="1"/>
  <c r="R70" i="3"/>
  <c r="S70" i="3" s="1"/>
  <c r="R78" i="3"/>
  <c r="S78" i="3" s="1"/>
  <c r="R86" i="3"/>
  <c r="S86" i="3" s="1"/>
  <c r="R94" i="3"/>
  <c r="S94" i="3" s="1"/>
  <c r="R102" i="3"/>
  <c r="S102" i="3" s="1"/>
  <c r="R110" i="3"/>
  <c r="S110" i="3" s="1"/>
  <c r="R118" i="3"/>
  <c r="S118" i="3" s="1"/>
  <c r="R126" i="3"/>
  <c r="S126" i="3" s="1"/>
  <c r="R134" i="3"/>
  <c r="S134" i="3" s="1"/>
  <c r="R142" i="3"/>
  <c r="S142" i="3" s="1"/>
  <c r="R150" i="3"/>
  <c r="S150" i="3" s="1"/>
  <c r="R158" i="3"/>
  <c r="S158" i="3" s="1"/>
  <c r="R166" i="3"/>
  <c r="S166" i="3" s="1"/>
  <c r="R174" i="3"/>
  <c r="S174" i="3" s="1"/>
  <c r="R182" i="3"/>
  <c r="S182" i="3" s="1"/>
  <c r="R190" i="3"/>
  <c r="S190" i="3" s="1"/>
  <c r="R198" i="3"/>
  <c r="S198" i="3" s="1"/>
  <c r="R206" i="3"/>
  <c r="S206" i="3" s="1"/>
  <c r="R214" i="3"/>
  <c r="S214" i="3" s="1"/>
  <c r="R222" i="3"/>
  <c r="S222" i="3" s="1"/>
  <c r="R230" i="3"/>
  <c r="S230" i="3" s="1"/>
  <c r="R238" i="3"/>
  <c r="S238" i="3" s="1"/>
  <c r="R246" i="3"/>
  <c r="S246" i="3" s="1"/>
  <c r="R254" i="3"/>
  <c r="S254" i="3" s="1"/>
  <c r="R262" i="3"/>
  <c r="S262" i="3" s="1"/>
  <c r="R270" i="3"/>
  <c r="S270" i="3" s="1"/>
  <c r="R278" i="3"/>
  <c r="S278" i="3" s="1"/>
  <c r="R286" i="3"/>
  <c r="S286" i="3" s="1"/>
  <c r="R294" i="3"/>
  <c r="S294" i="3" s="1"/>
  <c r="R312" i="3"/>
  <c r="S312" i="3" s="1"/>
  <c r="R320" i="3"/>
  <c r="S320" i="3" s="1"/>
  <c r="R328" i="3"/>
  <c r="S328" i="3" s="1"/>
  <c r="R5" i="3"/>
  <c r="S5" i="3" s="1"/>
  <c r="R69" i="3"/>
  <c r="S69" i="3" s="1"/>
  <c r="R77" i="3"/>
  <c r="S77" i="3" s="1"/>
  <c r="R85" i="3"/>
  <c r="S85" i="3" s="1"/>
  <c r="R93" i="3"/>
  <c r="S93" i="3" s="1"/>
  <c r="R101" i="3"/>
  <c r="S101" i="3" s="1"/>
  <c r="R109" i="3"/>
  <c r="S109" i="3" s="1"/>
  <c r="R117" i="3"/>
  <c r="S117" i="3" s="1"/>
  <c r="R125" i="3"/>
  <c r="S125" i="3" s="1"/>
  <c r="R133" i="3"/>
  <c r="S133" i="3" s="1"/>
  <c r="R141" i="3"/>
  <c r="S141" i="3" s="1"/>
  <c r="R149" i="3"/>
  <c r="S149" i="3" s="1"/>
  <c r="R157" i="3"/>
  <c r="S157" i="3" s="1"/>
  <c r="R165" i="3"/>
  <c r="S165" i="3" s="1"/>
  <c r="R173" i="3"/>
  <c r="S173" i="3" s="1"/>
  <c r="R181" i="3"/>
  <c r="S181" i="3" s="1"/>
  <c r="R189" i="3"/>
  <c r="S189" i="3" s="1"/>
  <c r="R197" i="3"/>
  <c r="S197" i="3" s="1"/>
  <c r="R205" i="3"/>
  <c r="S205" i="3" s="1"/>
  <c r="R213" i="3"/>
  <c r="S213" i="3" s="1"/>
  <c r="R221" i="3"/>
  <c r="S221" i="3" s="1"/>
  <c r="R229" i="3"/>
  <c r="S229" i="3" s="1"/>
  <c r="R237" i="3"/>
  <c r="S237" i="3" s="1"/>
  <c r="R245" i="3"/>
  <c r="S245" i="3" s="1"/>
  <c r="R253" i="3"/>
  <c r="S253" i="3" s="1"/>
  <c r="R277" i="3"/>
  <c r="S277" i="3" s="1"/>
  <c r="R325" i="3"/>
  <c r="S325" i="3" s="1"/>
  <c r="R333" i="3"/>
  <c r="S333" i="3" s="1"/>
  <c r="R167" i="3"/>
  <c r="S167" i="3" s="1"/>
  <c r="R183" i="3"/>
  <c r="S183" i="3" s="1"/>
  <c r="R199" i="3"/>
  <c r="S199" i="3" s="1"/>
  <c r="R215" i="3"/>
  <c r="S215" i="3" s="1"/>
  <c r="R231" i="3"/>
  <c r="S231" i="3" s="1"/>
  <c r="R247" i="3"/>
  <c r="S247" i="3" s="1"/>
  <c r="R263" i="3"/>
  <c r="S263" i="3" s="1"/>
  <c r="R279" i="3"/>
  <c r="S279" i="3" s="1"/>
  <c r="R295" i="3"/>
  <c r="S295" i="3" s="1"/>
  <c r="R311" i="3"/>
  <c r="S311" i="3" s="1"/>
  <c r="R327" i="3"/>
  <c r="S327" i="3" s="1"/>
  <c r="R359" i="3"/>
  <c r="S359" i="3" s="1"/>
  <c r="R375" i="3"/>
  <c r="S375" i="3" s="1"/>
  <c r="R391" i="3"/>
  <c r="S391" i="3" s="1"/>
  <c r="R341" i="3"/>
  <c r="S341" i="3" s="1"/>
  <c r="R10" i="3"/>
  <c r="S10" i="3" s="1"/>
  <c r="R18" i="3"/>
  <c r="S18" i="3" s="1"/>
  <c r="R26" i="3"/>
  <c r="S26" i="3" s="1"/>
  <c r="R50" i="3"/>
  <c r="S50" i="3" s="1"/>
  <c r="R58" i="3"/>
  <c r="S58" i="3" s="1"/>
  <c r="R66" i="3"/>
  <c r="S66" i="3" s="1"/>
  <c r="R74" i="3"/>
  <c r="S74" i="3" s="1"/>
  <c r="R82" i="3"/>
  <c r="S82" i="3" s="1"/>
  <c r="R90" i="3"/>
  <c r="S90" i="3" s="1"/>
  <c r="R98" i="3"/>
  <c r="S98" i="3" s="1"/>
  <c r="R106" i="3"/>
  <c r="S106" i="3" s="1"/>
  <c r="R114" i="3"/>
  <c r="S114" i="3" s="1"/>
  <c r="R122" i="3"/>
  <c r="S122" i="3" s="1"/>
  <c r="R250" i="3"/>
  <c r="S250" i="3" s="1"/>
  <c r="R258" i="3"/>
  <c r="S258" i="3" s="1"/>
  <c r="R266" i="3"/>
  <c r="S266" i="3" s="1"/>
  <c r="R274" i="3"/>
  <c r="S274" i="3" s="1"/>
  <c r="R282" i="3"/>
  <c r="S282" i="3" s="1"/>
  <c r="R290" i="3"/>
  <c r="S290" i="3" s="1"/>
  <c r="R298" i="3"/>
  <c r="S298" i="3" s="1"/>
  <c r="R306" i="3"/>
  <c r="S306" i="3" s="1"/>
  <c r="R314" i="3"/>
  <c r="S314" i="3" s="1"/>
  <c r="R322" i="3"/>
  <c r="S322" i="3" s="1"/>
  <c r="R330" i="3"/>
  <c r="S330" i="3" s="1"/>
  <c r="R338" i="3"/>
  <c r="S338" i="3" s="1"/>
  <c r="R354" i="3"/>
  <c r="S354" i="3" s="1"/>
  <c r="R370" i="3"/>
  <c r="S370" i="3" s="1"/>
  <c r="R386" i="3"/>
  <c r="S386" i="3" s="1"/>
  <c r="R402" i="3"/>
  <c r="S402" i="3" s="1"/>
  <c r="R349" i="3"/>
  <c r="S349" i="3" s="1"/>
  <c r="R353" i="3"/>
  <c r="S353" i="3" s="1"/>
  <c r="R7" i="3"/>
  <c r="S7" i="3" s="1"/>
  <c r="R11" i="3"/>
  <c r="S11" i="3" s="1"/>
  <c r="R15" i="3"/>
  <c r="S15" i="3" s="1"/>
  <c r="R67" i="3"/>
  <c r="S67" i="3" s="1"/>
  <c r="R75" i="3"/>
  <c r="S75" i="3" s="1"/>
  <c r="R99" i="3"/>
  <c r="S99" i="3" s="1"/>
  <c r="R115" i="3"/>
  <c r="S115" i="3" s="1"/>
  <c r="R147" i="3"/>
  <c r="S147" i="3" s="1"/>
  <c r="R163" i="3"/>
  <c r="S163" i="3" s="1"/>
  <c r="R179" i="3"/>
  <c r="S179" i="3" s="1"/>
  <c r="R195" i="3"/>
  <c r="S195" i="3" s="1"/>
  <c r="R275" i="3"/>
  <c r="S275" i="3" s="1"/>
  <c r="R291" i="3"/>
  <c r="S291" i="3" s="1"/>
  <c r="R299" i="3"/>
  <c r="S299" i="3" s="1"/>
  <c r="R315" i="3"/>
  <c r="S315" i="3" s="1"/>
  <c r="R331" i="3"/>
  <c r="S331" i="3" s="1"/>
  <c r="R361" i="3"/>
  <c r="S361" i="3" s="1"/>
  <c r="R377" i="3"/>
  <c r="S377" i="3" s="1"/>
  <c r="R393" i="3"/>
  <c r="S393" i="3" s="1"/>
  <c r="R51" i="3"/>
  <c r="S51" i="3" s="1"/>
  <c r="R55" i="3"/>
  <c r="S55" i="3" s="1"/>
  <c r="R59" i="3"/>
  <c r="S59" i="3" s="1"/>
  <c r="R63" i="3"/>
  <c r="S63" i="3" s="1"/>
  <c r="R143" i="3"/>
  <c r="S143" i="3" s="1"/>
  <c r="R159" i="3"/>
  <c r="S159" i="3" s="1"/>
  <c r="R283" i="3"/>
  <c r="S283" i="3" s="1"/>
  <c r="R357" i="3"/>
  <c r="S357" i="3" s="1"/>
  <c r="R373" i="3"/>
  <c r="S373" i="3" s="1"/>
  <c r="R389" i="3"/>
  <c r="S389" i="3" s="1"/>
  <c r="R310" i="3"/>
  <c r="S310" i="3" s="1"/>
  <c r="M318" i="3"/>
  <c r="R326" i="3"/>
  <c r="S326" i="3" s="1"/>
  <c r="R334" i="3"/>
  <c r="S334" i="3" s="1"/>
  <c r="R342" i="3"/>
  <c r="S342" i="3" s="1"/>
  <c r="R350" i="3"/>
  <c r="S350" i="3" s="1"/>
  <c r="R358" i="3"/>
  <c r="S358" i="3" s="1"/>
  <c r="R366" i="3"/>
  <c r="S366" i="3" s="1"/>
  <c r="R374" i="3"/>
  <c r="S374" i="3" s="1"/>
  <c r="R382" i="3"/>
  <c r="S382" i="3" s="1"/>
  <c r="R390" i="3"/>
  <c r="S390" i="3" s="1"/>
  <c r="R398" i="3"/>
  <c r="S398" i="3" s="1"/>
  <c r="R227" i="3"/>
  <c r="S227" i="3" s="1"/>
  <c r="R345" i="3"/>
  <c r="S345" i="3" s="1"/>
  <c r="R103" i="3"/>
  <c r="S103" i="3" s="1"/>
  <c r="R95" i="3"/>
  <c r="S95" i="3" s="1"/>
  <c r="R35" i="3"/>
  <c r="S35" i="3" s="1"/>
  <c r="R39" i="3"/>
  <c r="S39" i="3" s="1"/>
  <c r="R43" i="3"/>
  <c r="S43" i="3" s="1"/>
  <c r="R47" i="3"/>
  <c r="S47" i="3" s="1"/>
  <c r="R71" i="3"/>
  <c r="S71" i="3" s="1"/>
  <c r="R87" i="3"/>
  <c r="S87" i="3" s="1"/>
  <c r="R91" i="3"/>
  <c r="S91" i="3" s="1"/>
  <c r="R107" i="3"/>
  <c r="S107" i="3" s="1"/>
  <c r="R119" i="3"/>
  <c r="S119" i="3" s="1"/>
  <c r="R123" i="3"/>
  <c r="S123" i="3" s="1"/>
  <c r="R131" i="3"/>
  <c r="S131" i="3" s="1"/>
  <c r="R139" i="3"/>
  <c r="S139" i="3" s="1"/>
  <c r="R155" i="3"/>
  <c r="S155" i="3" s="1"/>
  <c r="R171" i="3"/>
  <c r="S171" i="3" s="1"/>
  <c r="R187" i="3"/>
  <c r="S187" i="3" s="1"/>
  <c r="R203" i="3"/>
  <c r="S203" i="3" s="1"/>
  <c r="R219" i="3"/>
  <c r="S219" i="3" s="1"/>
  <c r="R235" i="3"/>
  <c r="S235" i="3" s="1"/>
  <c r="R243" i="3"/>
  <c r="S243" i="3" s="1"/>
  <c r="R251" i="3"/>
  <c r="S251" i="3" s="1"/>
  <c r="R267" i="3"/>
  <c r="S267" i="3" s="1"/>
  <c r="R24" i="3"/>
  <c r="S24" i="3" s="1"/>
  <c r="R13" i="3"/>
  <c r="S13" i="3" s="1"/>
  <c r="R21" i="3"/>
  <c r="S21" i="3" s="1"/>
  <c r="R29" i="3"/>
  <c r="S29" i="3" s="1"/>
  <c r="R37" i="3"/>
  <c r="S37" i="3" s="1"/>
  <c r="R45" i="3"/>
  <c r="S45" i="3" s="1"/>
  <c r="R53" i="3"/>
  <c r="S53" i="3" s="1"/>
  <c r="R61" i="3"/>
  <c r="S61" i="3" s="1"/>
  <c r="R261" i="3"/>
  <c r="S261" i="3" s="1"/>
  <c r="R269" i="3"/>
  <c r="S269" i="3" s="1"/>
  <c r="R34" i="3"/>
  <c r="S34" i="3" s="1"/>
  <c r="R42" i="3"/>
  <c r="S42" i="3" s="1"/>
  <c r="R130" i="3"/>
  <c r="S130" i="3" s="1"/>
  <c r="R138" i="3"/>
  <c r="S138" i="3" s="1"/>
  <c r="R146" i="3"/>
  <c r="S146" i="3" s="1"/>
  <c r="R154" i="3"/>
  <c r="S154" i="3" s="1"/>
  <c r="R162" i="3"/>
  <c r="S162" i="3" s="1"/>
  <c r="R170" i="3"/>
  <c r="S170" i="3" s="1"/>
  <c r="R178" i="3"/>
  <c r="S178" i="3" s="1"/>
  <c r="R186" i="3"/>
  <c r="S186" i="3" s="1"/>
  <c r="R194" i="3"/>
  <c r="S194" i="3" s="1"/>
  <c r="R202" i="3"/>
  <c r="S202" i="3" s="1"/>
  <c r="R210" i="3"/>
  <c r="S210" i="3" s="1"/>
  <c r="R218" i="3"/>
  <c r="S218" i="3" s="1"/>
  <c r="R226" i="3"/>
  <c r="S226" i="3" s="1"/>
  <c r="R234" i="3"/>
  <c r="S234" i="3" s="1"/>
  <c r="R242" i="3"/>
  <c r="S242" i="3" s="1"/>
  <c r="R307" i="3"/>
  <c r="S307" i="3" s="1"/>
  <c r="R323" i="3"/>
  <c r="S323" i="3" s="1"/>
  <c r="R339" i="3"/>
  <c r="S339" i="3" s="1"/>
  <c r="R351" i="3"/>
  <c r="S351" i="3" s="1"/>
  <c r="R367" i="3"/>
  <c r="S367" i="3" s="1"/>
  <c r="R383" i="3"/>
  <c r="S383" i="3" s="1"/>
  <c r="R399" i="3"/>
  <c r="S399" i="3" s="1"/>
  <c r="R348" i="3"/>
  <c r="S348" i="3" s="1"/>
  <c r="R364" i="3"/>
  <c r="S364" i="3" s="1"/>
  <c r="R380" i="3"/>
  <c r="S380" i="3" s="1"/>
  <c r="R396" i="3"/>
  <c r="S396" i="3" s="1"/>
  <c r="R285" i="3"/>
  <c r="S285" i="3" s="1"/>
  <c r="R293" i="3"/>
  <c r="S293" i="3" s="1"/>
  <c r="R301" i="3"/>
  <c r="S301" i="3" s="1"/>
  <c r="R309" i="3"/>
  <c r="S309" i="3" s="1"/>
  <c r="R317" i="3"/>
  <c r="S317" i="3" s="1"/>
  <c r="R369" i="3"/>
  <c r="S369" i="3" s="1"/>
  <c r="R385" i="3"/>
  <c r="S385" i="3" s="1"/>
  <c r="R401" i="3"/>
  <c r="S401" i="3" s="1"/>
  <c r="R346" i="3"/>
  <c r="S346" i="3" s="1"/>
  <c r="R362" i="3"/>
  <c r="S362" i="3" s="1"/>
  <c r="R378" i="3"/>
  <c r="S378" i="3" s="1"/>
  <c r="R394" i="3"/>
  <c r="S394" i="3" s="1"/>
  <c r="R259" i="3"/>
  <c r="S259" i="3" s="1"/>
  <c r="R318" i="3"/>
  <c r="S318" i="3" s="1"/>
  <c r="R89" i="3"/>
  <c r="S89" i="3" s="1"/>
  <c r="M374" i="3"/>
  <c r="M185" i="3"/>
  <c r="M328" i="3"/>
  <c r="M179" i="3"/>
  <c r="M5" i="3"/>
  <c r="M158" i="3"/>
  <c r="M282" i="3"/>
  <c r="M4" i="3"/>
  <c r="M3" i="3"/>
  <c r="C6" i="3"/>
  <c r="M6" i="3" s="1"/>
  <c r="F5" i="3"/>
  <c r="N241" i="2"/>
  <c r="N160" i="2"/>
  <c r="N332" i="2"/>
  <c r="R111" i="2"/>
  <c r="S111" i="2" s="1"/>
  <c r="N212" i="2"/>
  <c r="N19" i="2"/>
  <c r="N76" i="2"/>
  <c r="N337" i="2"/>
  <c r="N127" i="2"/>
  <c r="R314" i="2"/>
  <c r="S314" i="2" s="1"/>
  <c r="N311" i="2"/>
  <c r="N25" i="2"/>
  <c r="N54" i="2"/>
  <c r="N147" i="2"/>
  <c r="R61" i="2"/>
  <c r="S61" i="2" s="1"/>
  <c r="N67" i="2"/>
  <c r="R102" i="2"/>
  <c r="S102" i="2" s="1"/>
  <c r="R341" i="2"/>
  <c r="S341" i="2" s="1"/>
  <c r="R153" i="2"/>
  <c r="S153" i="2" s="1"/>
  <c r="N164" i="2"/>
  <c r="R325" i="2"/>
  <c r="S325" i="2" s="1"/>
  <c r="R69" i="2"/>
  <c r="S69" i="2" s="1"/>
  <c r="R254" i="2"/>
  <c r="S254" i="2" s="1"/>
  <c r="R273" i="2"/>
  <c r="S273" i="2" s="1"/>
  <c r="R85" i="2"/>
  <c r="S85" i="2" s="1"/>
  <c r="R404" i="2"/>
  <c r="S404" i="2" s="1"/>
  <c r="R104" i="2"/>
  <c r="S104" i="2" s="1"/>
  <c r="N240" i="2"/>
  <c r="N279" i="2"/>
  <c r="R170" i="2"/>
  <c r="S170" i="2" s="1"/>
  <c r="R213" i="2"/>
  <c r="S213" i="2" s="1"/>
  <c r="R271" i="2"/>
  <c r="S271" i="2" s="1"/>
  <c r="R141" i="2"/>
  <c r="S141" i="2" s="1"/>
  <c r="R226" i="2"/>
  <c r="S226" i="2" s="1"/>
  <c r="R405" i="2"/>
  <c r="S405" i="2" s="1"/>
  <c r="R290" i="2"/>
  <c r="S290" i="2" s="1"/>
  <c r="N83" i="2"/>
  <c r="R266" i="2"/>
  <c r="S266" i="2" s="1"/>
  <c r="R183" i="2"/>
  <c r="S183" i="2" s="1"/>
  <c r="R139" i="2"/>
  <c r="S139" i="2" s="1"/>
  <c r="R60" i="2"/>
  <c r="S60" i="2" s="1"/>
  <c r="R379" i="2"/>
  <c r="S379" i="2" s="1"/>
  <c r="R196" i="2"/>
  <c r="S196" i="2" s="1"/>
  <c r="N99" i="2"/>
  <c r="R241" i="2"/>
  <c r="S241" i="2" s="1"/>
  <c r="R332" i="2"/>
  <c r="S332" i="2" s="1"/>
  <c r="R270" i="2"/>
  <c r="S270" i="2" s="1"/>
  <c r="N43" i="2"/>
  <c r="R279" i="2"/>
  <c r="S279" i="2" s="1"/>
  <c r="N8" i="2"/>
  <c r="N233" i="2"/>
  <c r="R293" i="2"/>
  <c r="S293" i="2" s="1"/>
  <c r="N317" i="2"/>
  <c r="R296" i="2"/>
  <c r="S296" i="2" s="1"/>
  <c r="N91" i="2"/>
  <c r="R68" i="2"/>
  <c r="S68" i="2" s="1"/>
  <c r="R78" i="2"/>
  <c r="S78" i="2" s="1"/>
  <c r="R259" i="2"/>
  <c r="S259" i="2" s="1"/>
  <c r="R162" i="2"/>
  <c r="S162" i="2" s="1"/>
  <c r="R340" i="2"/>
  <c r="S340" i="2" s="1"/>
  <c r="R47" i="2"/>
  <c r="S47" i="2" s="1"/>
  <c r="R86" i="2"/>
  <c r="S86" i="2" s="1"/>
  <c r="R306" i="2"/>
  <c r="S306" i="2" s="1"/>
  <c r="R152" i="2"/>
  <c r="S152" i="2" s="1"/>
  <c r="R212" i="2"/>
  <c r="S212" i="2" s="1"/>
  <c r="R194" i="2"/>
  <c r="S194" i="2" s="1"/>
  <c r="R263" i="2"/>
  <c r="S263" i="2" s="1"/>
  <c r="R208" i="2"/>
  <c r="S208" i="2" s="1"/>
  <c r="R345" i="2"/>
  <c r="S345" i="2" s="1"/>
  <c r="R117" i="2"/>
  <c r="S117" i="2" s="1"/>
  <c r="R210" i="2"/>
  <c r="S210" i="2" s="1"/>
  <c r="R74" i="2"/>
  <c r="S74" i="2" s="1"/>
  <c r="R372" i="2"/>
  <c r="S372" i="2" s="1"/>
  <c r="R393" i="2"/>
  <c r="S393" i="2" s="1"/>
  <c r="R33" i="2"/>
  <c r="S33" i="2" s="1"/>
  <c r="R292" i="2"/>
  <c r="S292" i="2" s="1"/>
  <c r="R277" i="2"/>
  <c r="S277" i="2" s="1"/>
  <c r="R275" i="2"/>
  <c r="S275" i="2" s="1"/>
  <c r="R89" i="2"/>
  <c r="S89" i="2" s="1"/>
  <c r="R294" i="2"/>
  <c r="S294" i="2" s="1"/>
  <c r="R50" i="2"/>
  <c r="S50" i="2" s="1"/>
  <c r="R248" i="2"/>
  <c r="S248" i="2" s="1"/>
  <c r="R138" i="2"/>
  <c r="S138" i="2" s="1"/>
  <c r="R165" i="2"/>
  <c r="S165" i="2" s="1"/>
  <c r="R249" i="2"/>
  <c r="S249" i="2" s="1"/>
  <c r="R374" i="2"/>
  <c r="S374" i="2" s="1"/>
  <c r="R177" i="2"/>
  <c r="S177" i="2" s="1"/>
  <c r="R88" i="2"/>
  <c r="S88" i="2" s="1"/>
  <c r="R262" i="2"/>
  <c r="S262" i="2" s="1"/>
  <c r="R242" i="2"/>
  <c r="S242" i="2" s="1"/>
  <c r="R84" i="2"/>
  <c r="S84" i="2" s="1"/>
  <c r="R45" i="2"/>
  <c r="S45" i="2" s="1"/>
  <c r="R126" i="2"/>
  <c r="S126" i="2" s="1"/>
  <c r="R134" i="2"/>
  <c r="S134" i="2" s="1"/>
  <c r="R191" i="2"/>
  <c r="S191" i="2" s="1"/>
  <c r="R107" i="2"/>
  <c r="S107" i="2" s="1"/>
  <c r="R256" i="2"/>
  <c r="S256" i="2" s="1"/>
  <c r="R169" i="2"/>
  <c r="S169" i="2" s="1"/>
  <c r="R224" i="2"/>
  <c r="S224" i="2" s="1"/>
  <c r="N398" i="2"/>
  <c r="R76" i="2"/>
  <c r="S76" i="2" s="1"/>
  <c r="R391" i="2"/>
  <c r="S391" i="2" s="1"/>
  <c r="R237" i="2"/>
  <c r="S237" i="2" s="1"/>
  <c r="R179" i="2"/>
  <c r="S179" i="2" s="1"/>
  <c r="R217" i="2"/>
  <c r="S217" i="2" s="1"/>
  <c r="R375" i="2"/>
  <c r="S375" i="2" s="1"/>
  <c r="R124" i="2"/>
  <c r="S124" i="2" s="1"/>
  <c r="R215" i="2"/>
  <c r="S215" i="2" s="1"/>
  <c r="N37" i="2"/>
  <c r="R324" i="2"/>
  <c r="S324" i="2" s="1"/>
  <c r="R63" i="2"/>
  <c r="S63" i="2" s="1"/>
  <c r="R185" i="2"/>
  <c r="S185" i="2" s="1"/>
  <c r="R291" i="2"/>
  <c r="S291" i="2" s="1"/>
  <c r="R197" i="2"/>
  <c r="S197" i="2" s="1"/>
  <c r="R358" i="2"/>
  <c r="S358" i="2" s="1"/>
  <c r="R225" i="2"/>
  <c r="S225" i="2" s="1"/>
  <c r="R94" i="2"/>
  <c r="S94" i="2" s="1"/>
  <c r="N7" i="2"/>
  <c r="R79" i="2"/>
  <c r="S79" i="2" s="1"/>
  <c r="R247" i="2"/>
  <c r="S247" i="2" s="1"/>
  <c r="R295" i="2"/>
  <c r="S295" i="2" s="1"/>
  <c r="R356" i="2"/>
  <c r="S356" i="2" s="1"/>
  <c r="R123" i="2"/>
  <c r="S123" i="2" s="1"/>
  <c r="N397" i="2"/>
  <c r="R71" i="2"/>
  <c r="S71" i="2" s="1"/>
  <c r="R201" i="2"/>
  <c r="S201" i="2" s="1"/>
  <c r="R243" i="2"/>
  <c r="S243" i="2" s="1"/>
  <c r="R91" i="2"/>
  <c r="S91" i="2" s="1"/>
  <c r="R181" i="2"/>
  <c r="S181" i="2" s="1"/>
  <c r="R395" i="2"/>
  <c r="S395" i="2" s="1"/>
  <c r="R390" i="2"/>
  <c r="S390" i="2" s="1"/>
  <c r="R127" i="2"/>
  <c r="S127" i="2" s="1"/>
  <c r="R133" i="2"/>
  <c r="S133" i="2" s="1"/>
  <c r="R108" i="2"/>
  <c r="S108" i="2" s="1"/>
  <c r="R403" i="2"/>
  <c r="S403" i="2" s="1"/>
  <c r="R245" i="2"/>
  <c r="S245" i="2" s="1"/>
  <c r="R140" i="2"/>
  <c r="S140" i="2" s="1"/>
  <c r="R304" i="2"/>
  <c r="S304" i="2" s="1"/>
  <c r="R77" i="2"/>
  <c r="S77" i="2" s="1"/>
  <c r="R246" i="2"/>
  <c r="S246" i="2" s="1"/>
  <c r="R209" i="2"/>
  <c r="S209" i="2" s="1"/>
  <c r="N51" i="2"/>
  <c r="R176" i="2"/>
  <c r="S176" i="2" s="1"/>
  <c r="R70" i="2"/>
  <c r="S70" i="2" s="1"/>
  <c r="R236" i="2"/>
  <c r="S236" i="2" s="1"/>
  <c r="R142" i="2"/>
  <c r="S142" i="2" s="1"/>
  <c r="R211" i="2"/>
  <c r="S211" i="2" s="1"/>
  <c r="R398" i="2"/>
  <c r="S398" i="2" s="1"/>
  <c r="R180" i="2"/>
  <c r="S180" i="2" s="1"/>
  <c r="R274" i="2"/>
  <c r="S274" i="2" s="1"/>
  <c r="R198" i="2"/>
  <c r="S198" i="2" s="1"/>
  <c r="R351" i="2"/>
  <c r="S351" i="2" s="1"/>
  <c r="R339" i="2"/>
  <c r="S339" i="2" s="1"/>
  <c r="N175" i="2"/>
  <c r="R149" i="2"/>
  <c r="S149" i="2" s="1"/>
  <c r="R399" i="2"/>
  <c r="S399" i="2" s="1"/>
  <c r="R357" i="2"/>
  <c r="S357" i="2" s="1"/>
  <c r="R160" i="2"/>
  <c r="S160" i="2" s="1"/>
  <c r="R112" i="2"/>
  <c r="S112" i="2" s="1"/>
  <c r="R326" i="2"/>
  <c r="S326" i="2" s="1"/>
  <c r="R178" i="2"/>
  <c r="S178" i="2" s="1"/>
  <c r="R57" i="2"/>
  <c r="S57" i="2" s="1"/>
  <c r="R109" i="2"/>
  <c r="S109" i="2" s="1"/>
  <c r="R207" i="2"/>
  <c r="S207" i="2" s="1"/>
  <c r="R278" i="2"/>
  <c r="S278" i="2" s="1"/>
  <c r="R110" i="2"/>
  <c r="S110" i="2" s="1"/>
  <c r="R230" i="2"/>
  <c r="S230" i="2" s="1"/>
  <c r="R174" i="2"/>
  <c r="S174" i="2" s="1"/>
  <c r="R313" i="2"/>
  <c r="S313" i="2" s="1"/>
  <c r="R156" i="2"/>
  <c r="S156" i="2" s="1"/>
  <c r="R121" i="2"/>
  <c r="S121" i="2" s="1"/>
  <c r="R258" i="2"/>
  <c r="S258" i="2" s="1"/>
  <c r="N236" i="2"/>
  <c r="R157" i="2"/>
  <c r="S157" i="2" s="1"/>
  <c r="R73" i="2"/>
  <c r="S73" i="2" s="1"/>
  <c r="R192" i="2"/>
  <c r="S192" i="2" s="1"/>
  <c r="R389" i="2"/>
  <c r="S389" i="2" s="1"/>
  <c r="R187" i="2"/>
  <c r="S187" i="2" s="1"/>
  <c r="R321" i="2"/>
  <c r="S321" i="2" s="1"/>
  <c r="R193" i="2"/>
  <c r="S193" i="2" s="1"/>
  <c r="R202" i="2"/>
  <c r="S202" i="2" s="1"/>
  <c r="R301" i="2"/>
  <c r="S301" i="2" s="1"/>
  <c r="R222" i="2"/>
  <c r="S222" i="2" s="1"/>
  <c r="R342" i="2"/>
  <c r="S342" i="2" s="1"/>
  <c r="R136" i="2"/>
  <c r="S136" i="2" s="1"/>
  <c r="R155" i="2"/>
  <c r="S155" i="2" s="1"/>
  <c r="R72" i="2"/>
  <c r="S72" i="2" s="1"/>
  <c r="R164" i="2"/>
  <c r="S164" i="2" s="1"/>
  <c r="R90" i="2"/>
  <c r="S90" i="2" s="1"/>
  <c r="R234" i="2"/>
  <c r="S234" i="2" s="1"/>
  <c r="R310" i="2"/>
  <c r="S310" i="2" s="1"/>
  <c r="R362" i="2"/>
  <c r="S362" i="2" s="1"/>
  <c r="R35" i="2"/>
  <c r="S35" i="2" s="1"/>
  <c r="R344" i="2"/>
  <c r="S344" i="2" s="1"/>
  <c r="R288" i="2"/>
  <c r="S288" i="2" s="1"/>
  <c r="N68" i="2"/>
  <c r="R129" i="2"/>
  <c r="S129" i="2" s="1"/>
  <c r="R232" i="2"/>
  <c r="S232" i="2" s="1"/>
  <c r="R265" i="2"/>
  <c r="S265" i="2" s="1"/>
  <c r="R364" i="2"/>
  <c r="S364" i="2" s="1"/>
  <c r="R373" i="2"/>
  <c r="S373" i="2" s="1"/>
  <c r="R346" i="2"/>
  <c r="S346" i="2" s="1"/>
  <c r="R167" i="2"/>
  <c r="S167" i="2" s="1"/>
  <c r="N90" i="2"/>
  <c r="R122" i="2"/>
  <c r="S122" i="2" s="1"/>
  <c r="R105" i="2"/>
  <c r="S105" i="2" s="1"/>
  <c r="R280" i="2"/>
  <c r="S280" i="2" s="1"/>
  <c r="R143" i="2"/>
  <c r="S143" i="2" s="1"/>
  <c r="R337" i="2"/>
  <c r="S337" i="2" s="1"/>
  <c r="R261" i="2"/>
  <c r="S261" i="2" s="1"/>
  <c r="R66" i="2"/>
  <c r="S66" i="2" s="1"/>
  <c r="R189" i="2"/>
  <c r="S189" i="2" s="1"/>
  <c r="R235" i="2"/>
  <c r="S235" i="2" s="1"/>
  <c r="R381" i="2"/>
  <c r="S381" i="2" s="1"/>
  <c r="R382" i="2"/>
  <c r="S382" i="2" s="1"/>
  <c r="R348" i="2"/>
  <c r="S348" i="2" s="1"/>
  <c r="R172" i="2"/>
  <c r="S172" i="2" s="1"/>
  <c r="R327" i="2"/>
  <c r="S327" i="2" s="1"/>
  <c r="R268" i="2"/>
  <c r="S268" i="2" s="1"/>
  <c r="R272" i="2"/>
  <c r="S272" i="2" s="1"/>
  <c r="R312" i="2"/>
  <c r="S312" i="2" s="1"/>
  <c r="N155" i="2"/>
  <c r="R227" i="2"/>
  <c r="S227" i="2" s="1"/>
  <c r="R146" i="2"/>
  <c r="S146" i="2" s="1"/>
  <c r="R188" i="2"/>
  <c r="S188" i="2" s="1"/>
  <c r="R333" i="2"/>
  <c r="S333" i="2" s="1"/>
  <c r="R384" i="2"/>
  <c r="S384" i="2" s="1"/>
  <c r="R367" i="2"/>
  <c r="S367" i="2" s="1"/>
  <c r="R51" i="2"/>
  <c r="S51" i="2" s="1"/>
  <c r="R396" i="2"/>
  <c r="S396" i="2" s="1"/>
  <c r="R93" i="2"/>
  <c r="S93" i="2" s="1"/>
  <c r="R361" i="2"/>
  <c r="S361" i="2" s="1"/>
  <c r="R316" i="2"/>
  <c r="S316" i="2" s="1"/>
  <c r="R92" i="2"/>
  <c r="S92" i="2" s="1"/>
  <c r="R147" i="2"/>
  <c r="S147" i="2" s="1"/>
  <c r="R99" i="2"/>
  <c r="S99" i="2" s="1"/>
  <c r="R343" i="2"/>
  <c r="S343" i="2" s="1"/>
  <c r="R400" i="2"/>
  <c r="S400" i="2" s="1"/>
  <c r="R397" i="2"/>
  <c r="S397" i="2" s="1"/>
  <c r="R95" i="2"/>
  <c r="S95" i="2" s="1"/>
  <c r="R322" i="2"/>
  <c r="S322" i="2" s="1"/>
  <c r="R286" i="2"/>
  <c r="S286" i="2" s="1"/>
  <c r="R206" i="2"/>
  <c r="S206" i="2" s="1"/>
  <c r="R200" i="2"/>
  <c r="S200" i="2" s="1"/>
  <c r="R385" i="2"/>
  <c r="S385" i="2" s="1"/>
  <c r="R334" i="2"/>
  <c r="S334" i="2" s="1"/>
  <c r="R101" i="2"/>
  <c r="S101" i="2" s="1"/>
  <c r="R229" i="2"/>
  <c r="S229" i="2" s="1"/>
  <c r="R161" i="2"/>
  <c r="S161" i="2" s="1"/>
  <c r="N94" i="2"/>
  <c r="R59" i="2"/>
  <c r="S59" i="2" s="1"/>
  <c r="R282" i="2"/>
  <c r="S282" i="2" s="1"/>
  <c r="R31" i="2"/>
  <c r="S31" i="2" s="1"/>
  <c r="R366" i="2"/>
  <c r="S366" i="2" s="1"/>
  <c r="R303" i="2"/>
  <c r="S303" i="2" s="1"/>
  <c r="R308" i="2"/>
  <c r="S308" i="2" s="1"/>
  <c r="R19" i="2"/>
  <c r="S19" i="2" s="1"/>
  <c r="R255" i="2"/>
  <c r="S255" i="2" s="1"/>
  <c r="R199" i="2"/>
  <c r="S199" i="2" s="1"/>
  <c r="R137" i="2"/>
  <c r="S137" i="2" s="1"/>
  <c r="R307" i="2"/>
  <c r="S307" i="2" s="1"/>
  <c r="R26" i="2"/>
  <c r="S26" i="2" s="1"/>
  <c r="R223" i="2"/>
  <c r="S223" i="2" s="1"/>
  <c r="R260" i="2"/>
  <c r="S260" i="2" s="1"/>
  <c r="R118" i="2"/>
  <c r="S118" i="2" s="1"/>
  <c r="R131" i="2"/>
  <c r="S131" i="2" s="1"/>
  <c r="R58" i="2"/>
  <c r="S58" i="2" s="1"/>
  <c r="N58" i="2"/>
  <c r="R15" i="2"/>
  <c r="S15" i="2" s="1"/>
  <c r="R120" i="2"/>
  <c r="S120" i="2" s="1"/>
  <c r="R166" i="2"/>
  <c r="S166" i="2" s="1"/>
  <c r="R257" i="2"/>
  <c r="S257" i="2" s="1"/>
  <c r="R204" i="2"/>
  <c r="S204" i="2" s="1"/>
  <c r="R150" i="2"/>
  <c r="S150" i="2" s="1"/>
  <c r="R244" i="2"/>
  <c r="S244" i="2" s="1"/>
  <c r="R30" i="2"/>
  <c r="S30" i="2" s="1"/>
  <c r="R75" i="2"/>
  <c r="S75" i="2" s="1"/>
  <c r="R231" i="2"/>
  <c r="S231" i="2" s="1"/>
  <c r="R87" i="2"/>
  <c r="S87" i="2" s="1"/>
  <c r="R219" i="2"/>
  <c r="S219" i="2" s="1"/>
  <c r="R281" i="2"/>
  <c r="S281" i="2" s="1"/>
  <c r="R154" i="2"/>
  <c r="S154" i="2" s="1"/>
  <c r="R287" i="2"/>
  <c r="S287" i="2" s="1"/>
  <c r="R376" i="2"/>
  <c r="S376" i="2" s="1"/>
  <c r="R228" i="2"/>
  <c r="S228" i="2" s="1"/>
  <c r="R330" i="2"/>
  <c r="S330" i="2" s="1"/>
  <c r="R175" i="2"/>
  <c r="S175" i="2" s="1"/>
  <c r="R240" i="2"/>
  <c r="S240" i="2" s="1"/>
  <c r="R315" i="2"/>
  <c r="S315" i="2" s="1"/>
  <c r="R171" i="2"/>
  <c r="S171" i="2" s="1"/>
  <c r="R113" i="2"/>
  <c r="S113" i="2" s="1"/>
  <c r="R320" i="2"/>
  <c r="S320" i="2" s="1"/>
  <c r="R380" i="2"/>
  <c r="S380" i="2" s="1"/>
  <c r="R347" i="2"/>
  <c r="S347" i="2" s="1"/>
  <c r="R331" i="2"/>
  <c r="S331" i="2" s="1"/>
  <c r="R96" i="2"/>
  <c r="S96" i="2" s="1"/>
  <c r="R186" i="2"/>
  <c r="S186" i="2" s="1"/>
  <c r="R144" i="2"/>
  <c r="S144" i="2" s="1"/>
  <c r="R65" i="2"/>
  <c r="S65" i="2" s="1"/>
  <c r="R355" i="2"/>
  <c r="S355" i="2" s="1"/>
  <c r="R349" i="2"/>
  <c r="S349" i="2" s="1"/>
  <c r="R368" i="2"/>
  <c r="S368" i="2" s="1"/>
  <c r="R23" i="2"/>
  <c r="S23" i="2" s="1"/>
  <c r="R103" i="2"/>
  <c r="S103" i="2" s="1"/>
  <c r="R190" i="2"/>
  <c r="S190" i="2" s="1"/>
  <c r="R125" i="2"/>
  <c r="S125" i="2" s="1"/>
  <c r="R119" i="2"/>
  <c r="S119" i="2" s="1"/>
  <c r="R106" i="2"/>
  <c r="S106" i="2" s="1"/>
  <c r="R338" i="2"/>
  <c r="S338" i="2" s="1"/>
  <c r="R371" i="2"/>
  <c r="S371" i="2" s="1"/>
  <c r="R14" i="2"/>
  <c r="S14" i="2" s="1"/>
  <c r="R406" i="2"/>
  <c r="S406" i="2" s="1"/>
  <c r="R252" i="2"/>
  <c r="S252" i="2" s="1"/>
  <c r="R216" i="2"/>
  <c r="S216" i="2" s="1"/>
  <c r="R250" i="2"/>
  <c r="S250" i="2" s="1"/>
  <c r="R82" i="2"/>
  <c r="S82" i="2" s="1"/>
  <c r="R387" i="2"/>
  <c r="S387" i="2" s="1"/>
  <c r="R299" i="2"/>
  <c r="S299" i="2" s="1"/>
  <c r="R158" i="2"/>
  <c r="S158" i="2" s="1"/>
  <c r="R64" i="2"/>
  <c r="S64" i="2" s="1"/>
  <c r="R203" i="2"/>
  <c r="S203" i="2" s="1"/>
  <c r="R302" i="2"/>
  <c r="S302" i="2" s="1"/>
  <c r="R300" i="2"/>
  <c r="S300" i="2" s="1"/>
  <c r="R354" i="2"/>
  <c r="S354" i="2" s="1"/>
  <c r="R221" i="2"/>
  <c r="S221" i="2" s="1"/>
  <c r="R29" i="2"/>
  <c r="S29" i="2" s="1"/>
  <c r="R98" i="2"/>
  <c r="S98" i="2" s="1"/>
  <c r="R289" i="2"/>
  <c r="S289" i="2" s="1"/>
  <c r="R370" i="2"/>
  <c r="S370" i="2" s="1"/>
  <c r="R48" i="2"/>
  <c r="S48" i="2" s="1"/>
  <c r="R34" i="2"/>
  <c r="S34" i="2" s="1"/>
  <c r="R360" i="2"/>
  <c r="S360" i="2" s="1"/>
  <c r="R100" i="2"/>
  <c r="S100" i="2" s="1"/>
  <c r="R62" i="2"/>
  <c r="S62" i="2" s="1"/>
  <c r="R80" i="2"/>
  <c r="S80" i="2" s="1"/>
  <c r="R67" i="2"/>
  <c r="S67" i="2" s="1"/>
  <c r="R168" i="2"/>
  <c r="S168" i="2" s="1"/>
  <c r="R128" i="2"/>
  <c r="S128" i="2" s="1"/>
  <c r="R253" i="2"/>
  <c r="S253" i="2" s="1"/>
  <c r="R145" i="2"/>
  <c r="S145" i="2" s="1"/>
  <c r="R283" i="2"/>
  <c r="S283" i="2" s="1"/>
  <c r="R251" i="2"/>
  <c r="S251" i="2" s="1"/>
  <c r="R284" i="2"/>
  <c r="S284" i="2" s="1"/>
  <c r="R402" i="2"/>
  <c r="S402" i="2" s="1"/>
  <c r="R329" i="2"/>
  <c r="S329" i="2" s="1"/>
  <c r="R115" i="2"/>
  <c r="S115" i="2" s="1"/>
  <c r="R135" i="2"/>
  <c r="S135" i="2" s="1"/>
  <c r="R12" i="2"/>
  <c r="S12" i="2" s="1"/>
  <c r="R114" i="2"/>
  <c r="S114" i="2" s="1"/>
  <c r="R97" i="2"/>
  <c r="S97" i="2" s="1"/>
  <c r="R159" i="2"/>
  <c r="S159" i="2" s="1"/>
  <c r="R205" i="2"/>
  <c r="S205" i="2" s="1"/>
  <c r="R269" i="2"/>
  <c r="S269" i="2" s="1"/>
  <c r="R238" i="2"/>
  <c r="S238" i="2" s="1"/>
  <c r="R317" i="2"/>
  <c r="S317" i="2" s="1"/>
  <c r="R267" i="2"/>
  <c r="S267" i="2" s="1"/>
  <c r="R350" i="2"/>
  <c r="S350" i="2" s="1"/>
  <c r="R214" i="2"/>
  <c r="S214" i="2" s="1"/>
  <c r="R394" i="2"/>
  <c r="S394" i="2" s="1"/>
  <c r="R182" i="2"/>
  <c r="S182" i="2" s="1"/>
  <c r="R285" i="2"/>
  <c r="S285" i="2" s="1"/>
  <c r="R318" i="2"/>
  <c r="S318" i="2" s="1"/>
  <c r="R233" i="2"/>
  <c r="S233" i="2" s="1"/>
  <c r="R378" i="2"/>
  <c r="S378" i="2" s="1"/>
  <c r="R116" i="2"/>
  <c r="S116" i="2" s="1"/>
  <c r="R13" i="2"/>
  <c r="S13" i="2" s="1"/>
  <c r="R41" i="2"/>
  <c r="S41" i="2" s="1"/>
  <c r="R52" i="2"/>
  <c r="S52" i="2" s="1"/>
  <c r="R132" i="2"/>
  <c r="S132" i="2" s="1"/>
  <c r="R151" i="2"/>
  <c r="S151" i="2" s="1"/>
  <c r="R83" i="2"/>
  <c r="S83" i="2" s="1"/>
  <c r="R184" i="2"/>
  <c r="S184" i="2" s="1"/>
  <c r="R218" i="2"/>
  <c r="S218" i="2" s="1"/>
  <c r="R220" i="2"/>
  <c r="S220" i="2" s="1"/>
  <c r="R319" i="2"/>
  <c r="S319" i="2" s="1"/>
  <c r="R383" i="2"/>
  <c r="S383" i="2" s="1"/>
  <c r="R336" i="2"/>
  <c r="S336" i="2" s="1"/>
  <c r="R352" i="2"/>
  <c r="S352" i="2" s="1"/>
  <c r="R365" i="2"/>
  <c r="S365" i="2" s="1"/>
  <c r="R195" i="2"/>
  <c r="S195" i="2" s="1"/>
  <c r="R44" i="2"/>
  <c r="S44" i="2" s="1"/>
  <c r="R148" i="2"/>
  <c r="S148" i="2" s="1"/>
  <c r="R163" i="2"/>
  <c r="S163" i="2" s="1"/>
  <c r="R323" i="2"/>
  <c r="S323" i="2" s="1"/>
  <c r="R298" i="2"/>
  <c r="S298" i="2" s="1"/>
  <c r="R401" i="2"/>
  <c r="S401" i="2" s="1"/>
  <c r="R363" i="2"/>
  <c r="S363" i="2" s="1"/>
  <c r="R173" i="2"/>
  <c r="S173" i="2" s="1"/>
  <c r="R46" i="2"/>
  <c r="S46" i="2" s="1"/>
  <c r="R40" i="2"/>
  <c r="S40" i="2" s="1"/>
  <c r="R81" i="2"/>
  <c r="S81" i="2" s="1"/>
  <c r="R130" i="2"/>
  <c r="S130" i="2" s="1"/>
  <c r="R264" i="2"/>
  <c r="S264" i="2" s="1"/>
  <c r="R311" i="2"/>
  <c r="S311" i="2" s="1"/>
  <c r="R335" i="2"/>
  <c r="S335" i="2" s="1"/>
  <c r="R297" i="2"/>
  <c r="S297" i="2" s="1"/>
  <c r="R359" i="2"/>
  <c r="S359" i="2" s="1"/>
  <c r="R353" i="2"/>
  <c r="S353" i="2" s="1"/>
  <c r="R388" i="2"/>
  <c r="S388" i="2" s="1"/>
  <c r="R392" i="2"/>
  <c r="S392" i="2" s="1"/>
  <c r="R377" i="2"/>
  <c r="S377" i="2" s="1"/>
  <c r="R369" i="2"/>
  <c r="S369" i="2" s="1"/>
  <c r="R309" i="2"/>
  <c r="S309" i="2" s="1"/>
  <c r="R328" i="2"/>
  <c r="S328" i="2" s="1"/>
  <c r="R43" i="2"/>
  <c r="S43" i="2" s="1"/>
  <c r="R239" i="2"/>
  <c r="S239" i="2" s="1"/>
  <c r="R18" i="2"/>
  <c r="S18" i="2" s="1"/>
  <c r="R42" i="2"/>
  <c r="S42" i="2" s="1"/>
  <c r="R39" i="2"/>
  <c r="S39" i="2" s="1"/>
  <c r="R28" i="2"/>
  <c r="S28" i="2" s="1"/>
  <c r="R386" i="2"/>
  <c r="S386" i="2" s="1"/>
  <c r="R276" i="2"/>
  <c r="S276" i="2" s="1"/>
  <c r="N42" i="2"/>
  <c r="R25" i="2"/>
  <c r="S25" i="2" s="1"/>
  <c r="R27" i="2"/>
  <c r="S27" i="2" s="1"/>
  <c r="R36" i="2"/>
  <c r="S36" i="2" s="1"/>
  <c r="R38" i="2"/>
  <c r="S38" i="2" s="1"/>
  <c r="R305" i="2"/>
  <c r="S305" i="2" s="1"/>
  <c r="R17" i="2"/>
  <c r="S17" i="2" s="1"/>
  <c r="R24" i="2"/>
  <c r="S24" i="2" s="1"/>
  <c r="R49" i="2"/>
  <c r="S49" i="2" s="1"/>
  <c r="R22" i="2"/>
  <c r="S22" i="2" s="1"/>
  <c r="R32" i="2"/>
  <c r="S32" i="2" s="1"/>
  <c r="R9" i="2"/>
  <c r="S9" i="2" s="1"/>
  <c r="R11" i="2"/>
  <c r="S11" i="2" s="1"/>
  <c r="R20" i="2"/>
  <c r="S20" i="2" s="1"/>
  <c r="R10" i="2"/>
  <c r="S10" i="2" s="1"/>
  <c r="R8" i="2"/>
  <c r="S8" i="2" s="1"/>
  <c r="R53" i="2"/>
  <c r="S53" i="2" s="1"/>
  <c r="N9" i="2"/>
  <c r="R56" i="2"/>
  <c r="S56" i="2" s="1"/>
  <c r="R7" i="2"/>
  <c r="S7" i="2" s="1"/>
  <c r="U7" i="2" s="1"/>
  <c r="W7" i="2" s="1"/>
  <c r="R21" i="2"/>
  <c r="S21" i="2" s="1"/>
  <c r="R55" i="2"/>
  <c r="S55" i="2" s="1"/>
  <c r="R54" i="2"/>
  <c r="S54" i="2" s="1"/>
  <c r="R37" i="2"/>
  <c r="S37" i="2" s="1"/>
  <c r="R16" i="2"/>
  <c r="S16" i="2" s="1"/>
  <c r="G9" i="2"/>
  <c r="D10" i="2"/>
  <c r="AH11" i="4" l="1"/>
  <c r="AH10" i="4"/>
  <c r="AC3" i="4"/>
  <c r="AE3" i="4" s="1"/>
  <c r="AH9" i="4"/>
  <c r="C6" i="4"/>
  <c r="E5" i="4"/>
  <c r="AB4" i="4"/>
  <c r="G4" i="4"/>
  <c r="I4" i="4" s="1"/>
  <c r="T4" i="3"/>
  <c r="V4" i="3" s="1"/>
  <c r="C7" i="3"/>
  <c r="M7" i="3" s="1"/>
  <c r="F6" i="3"/>
  <c r="T8" i="2"/>
  <c r="V8" i="2" s="1"/>
  <c r="F3" i="2"/>
  <c r="G10" i="2"/>
  <c r="D11" i="2"/>
  <c r="N10" i="2"/>
  <c r="C7" i="4" l="1"/>
  <c r="E6" i="4"/>
  <c r="N4" i="4"/>
  <c r="F5" i="4"/>
  <c r="AD4" i="4"/>
  <c r="AC4" i="4"/>
  <c r="U4" i="3"/>
  <c r="W4" i="3" s="1"/>
  <c r="C8" i="3"/>
  <c r="M8" i="3" s="1"/>
  <c r="F7" i="3"/>
  <c r="U8" i="2"/>
  <c r="D12" i="2"/>
  <c r="N12" i="2" s="1"/>
  <c r="G11" i="2"/>
  <c r="N11" i="2"/>
  <c r="C8" i="4" l="1"/>
  <c r="E7" i="4"/>
  <c r="P4" i="4"/>
  <c r="AB5" i="4"/>
  <c r="AD5" i="4" s="1"/>
  <c r="G5" i="4"/>
  <c r="I5" i="4" s="1"/>
  <c r="AE4" i="4"/>
  <c r="T5" i="3"/>
  <c r="U5" i="3" s="1"/>
  <c r="W5" i="3" s="1"/>
  <c r="C9" i="3"/>
  <c r="M9" i="3" s="1"/>
  <c r="F8" i="3"/>
  <c r="T9" i="2"/>
  <c r="U9" i="2" s="1"/>
  <c r="G12" i="2"/>
  <c r="D13" i="2"/>
  <c r="F6" i="4" l="1"/>
  <c r="AC5" i="4"/>
  <c r="AE5" i="4" s="1"/>
  <c r="Q4" i="4"/>
  <c r="R4" i="4"/>
  <c r="T4" i="4" s="1"/>
  <c r="X4" i="4" s="1"/>
  <c r="C9" i="4"/>
  <c r="E8" i="4"/>
  <c r="N5" i="4"/>
  <c r="P5" i="4" s="1"/>
  <c r="V5" i="3"/>
  <c r="C10" i="3"/>
  <c r="M10" i="3" s="1"/>
  <c r="F9" i="3"/>
  <c r="T6" i="3"/>
  <c r="T10" i="2"/>
  <c r="U10" i="2" s="1"/>
  <c r="V9" i="2"/>
  <c r="G13" i="2"/>
  <c r="D14" i="2"/>
  <c r="N13" i="2"/>
  <c r="AB6" i="4" l="1"/>
  <c r="AC6" i="4" s="1"/>
  <c r="AE6" i="4" s="1"/>
  <c r="G6" i="4"/>
  <c r="I6" i="4" s="1"/>
  <c r="N6" i="4" s="1"/>
  <c r="C10" i="4"/>
  <c r="E9" i="4"/>
  <c r="Q5" i="4"/>
  <c r="R5" i="4"/>
  <c r="T5" i="4" s="1"/>
  <c r="X5" i="4" s="1"/>
  <c r="V6" i="3"/>
  <c r="U6" i="3"/>
  <c r="W6" i="3" s="1"/>
  <c r="C11" i="3"/>
  <c r="M11" i="3" s="1"/>
  <c r="F10" i="3"/>
  <c r="V10" i="2"/>
  <c r="T11" i="2"/>
  <c r="U11" i="2" s="1"/>
  <c r="T12" i="2" s="1"/>
  <c r="U12" i="2" s="1"/>
  <c r="N14" i="2"/>
  <c r="G14" i="2"/>
  <c r="D15" i="2"/>
  <c r="F7" i="4" l="1"/>
  <c r="AD6" i="4"/>
  <c r="P6" i="4"/>
  <c r="AB7" i="4"/>
  <c r="G7" i="4"/>
  <c r="I7" i="4" s="1"/>
  <c r="N7" i="4" s="1"/>
  <c r="G8" i="4" s="1"/>
  <c r="C11" i="4"/>
  <c r="E10" i="4"/>
  <c r="C12" i="3"/>
  <c r="M12" i="3" s="1"/>
  <c r="F11" i="3"/>
  <c r="T7" i="3"/>
  <c r="V11" i="2"/>
  <c r="V12" i="2"/>
  <c r="T13" i="2"/>
  <c r="V13" i="2" s="1"/>
  <c r="N15" i="2"/>
  <c r="G15" i="2"/>
  <c r="D16" i="2"/>
  <c r="F8" i="4" l="1"/>
  <c r="Q6" i="4"/>
  <c r="R6" i="4"/>
  <c r="T6" i="4" s="1"/>
  <c r="X6" i="4" s="1"/>
  <c r="P7" i="4"/>
  <c r="I8" i="4"/>
  <c r="F9" i="4"/>
  <c r="AB8" i="4"/>
  <c r="AD8" i="4" s="1"/>
  <c r="AC7" i="4"/>
  <c r="AE7" i="4" s="1"/>
  <c r="AD7" i="4"/>
  <c r="E11" i="4"/>
  <c r="C12" i="4"/>
  <c r="U7" i="3"/>
  <c r="W7" i="3" s="1"/>
  <c r="V7" i="3"/>
  <c r="C13" i="3"/>
  <c r="M13" i="3" s="1"/>
  <c r="F12" i="3"/>
  <c r="U13" i="2"/>
  <c r="T14" i="2" s="1"/>
  <c r="N16" i="2"/>
  <c r="G16" i="2"/>
  <c r="D17" i="2"/>
  <c r="Q7" i="4" l="1"/>
  <c r="R7" i="4"/>
  <c r="T7" i="4" s="1"/>
  <c r="X7" i="4" s="1"/>
  <c r="N8" i="4"/>
  <c r="AC8" i="4"/>
  <c r="AE8" i="4" s="1"/>
  <c r="C13" i="4"/>
  <c r="E12" i="4"/>
  <c r="C14" i="3"/>
  <c r="M14" i="3" s="1"/>
  <c r="F13" i="3"/>
  <c r="T8" i="3"/>
  <c r="U14" i="2"/>
  <c r="V14" i="2"/>
  <c r="G17" i="2"/>
  <c r="D18" i="2"/>
  <c r="N17" i="2"/>
  <c r="P8" i="4" l="1"/>
  <c r="G9" i="4"/>
  <c r="AB9" i="4"/>
  <c r="C14" i="4"/>
  <c r="E13" i="4"/>
  <c r="V8" i="3"/>
  <c r="U8" i="3"/>
  <c r="W8" i="3" s="1"/>
  <c r="C15" i="3"/>
  <c r="M15" i="3" s="1"/>
  <c r="F14" i="3"/>
  <c r="T15" i="2"/>
  <c r="V15" i="2" s="1"/>
  <c r="G18" i="2"/>
  <c r="D19" i="2"/>
  <c r="I9" i="4" l="1"/>
  <c r="N9" i="4" s="1"/>
  <c r="F10" i="4"/>
  <c r="AC9" i="4"/>
  <c r="AE9" i="4" s="1"/>
  <c r="AD9" i="4"/>
  <c r="Q8" i="4"/>
  <c r="R8" i="4"/>
  <c r="T8" i="4" s="1"/>
  <c r="X8" i="4" s="1"/>
  <c r="C15" i="4"/>
  <c r="E14" i="4"/>
  <c r="F15" i="3"/>
  <c r="C16" i="3"/>
  <c r="M16" i="3" s="1"/>
  <c r="T9" i="3"/>
  <c r="U15" i="2"/>
  <c r="T16" i="2" s="1"/>
  <c r="V16" i="2" s="1"/>
  <c r="G19" i="2"/>
  <c r="D20" i="2"/>
  <c r="P9" i="4" l="1"/>
  <c r="AB10" i="4"/>
  <c r="G10" i="4"/>
  <c r="C16" i="4"/>
  <c r="E15" i="4"/>
  <c r="C17" i="3"/>
  <c r="M17" i="3" s="1"/>
  <c r="F16" i="3"/>
  <c r="U9" i="3"/>
  <c r="W9" i="3" s="1"/>
  <c r="V9" i="3"/>
  <c r="U16" i="2"/>
  <c r="T17" i="2" s="1"/>
  <c r="V17" i="2" s="1"/>
  <c r="G20" i="2"/>
  <c r="D21" i="2"/>
  <c r="Q9" i="4" l="1"/>
  <c r="R9" i="4"/>
  <c r="T9" i="4" s="1"/>
  <c r="X9" i="4" s="1"/>
  <c r="I10" i="4"/>
  <c r="N10" i="4" s="1"/>
  <c r="F11" i="4"/>
  <c r="AD10" i="4"/>
  <c r="AC10" i="4"/>
  <c r="AE10" i="4" s="1"/>
  <c r="C17" i="4"/>
  <c r="E16" i="4"/>
  <c r="T10" i="3"/>
  <c r="F17" i="3"/>
  <c r="C18" i="3"/>
  <c r="M18" i="3" s="1"/>
  <c r="U17" i="2"/>
  <c r="T18" i="2" s="1"/>
  <c r="V18" i="2" s="1"/>
  <c r="G21" i="2"/>
  <c r="D22" i="2"/>
  <c r="N22" i="2" s="1"/>
  <c r="N21" i="2"/>
  <c r="P10" i="4" l="1"/>
  <c r="G11" i="4"/>
  <c r="AB11" i="4"/>
  <c r="C18" i="4"/>
  <c r="E17" i="4"/>
  <c r="V10" i="3"/>
  <c r="U10" i="3"/>
  <c r="W10" i="3" s="1"/>
  <c r="C19" i="3"/>
  <c r="M19" i="3" s="1"/>
  <c r="F18" i="3"/>
  <c r="U18" i="2"/>
  <c r="T19" i="2" s="1"/>
  <c r="D23" i="2"/>
  <c r="N23" i="2" s="1"/>
  <c r="G22" i="2"/>
  <c r="Q10" i="4" l="1"/>
  <c r="R10" i="4"/>
  <c r="T10" i="4" s="1"/>
  <c r="X10" i="4" s="1"/>
  <c r="AD11" i="4"/>
  <c r="AC11" i="4"/>
  <c r="AE11" i="4" s="1"/>
  <c r="I11" i="4"/>
  <c r="N11" i="4" s="1"/>
  <c r="F12" i="4"/>
  <c r="C19" i="4"/>
  <c r="E18" i="4"/>
  <c r="C20" i="3"/>
  <c r="M20" i="3" s="1"/>
  <c r="F19" i="3"/>
  <c r="T11" i="3"/>
  <c r="V19" i="2"/>
  <c r="U19" i="2"/>
  <c r="N74" i="2"/>
  <c r="D24" i="2"/>
  <c r="G23" i="2"/>
  <c r="G12" i="4" l="1"/>
  <c r="AB12" i="4"/>
  <c r="P11" i="4"/>
  <c r="C20" i="4"/>
  <c r="E19" i="4"/>
  <c r="U11" i="3"/>
  <c r="W11" i="3" s="1"/>
  <c r="V11" i="3"/>
  <c r="C21" i="3"/>
  <c r="M21" i="3" s="1"/>
  <c r="F20" i="3"/>
  <c r="T20" i="2"/>
  <c r="D25" i="2"/>
  <c r="G24" i="2"/>
  <c r="N24" i="2"/>
  <c r="Q11" i="4" l="1"/>
  <c r="R11" i="4"/>
  <c r="T11" i="4" s="1"/>
  <c r="X11" i="4" s="1"/>
  <c r="AD12" i="4"/>
  <c r="AC12" i="4"/>
  <c r="AE12" i="4" s="1"/>
  <c r="I12" i="4"/>
  <c r="N12" i="4" s="1"/>
  <c r="P12" i="4" s="1"/>
  <c r="F13" i="4"/>
  <c r="C21" i="4"/>
  <c r="E20" i="4"/>
  <c r="F21" i="3"/>
  <c r="C22" i="3"/>
  <c r="M22" i="3" s="1"/>
  <c r="T12" i="3"/>
  <c r="V20" i="2"/>
  <c r="U20" i="2"/>
  <c r="G25" i="2"/>
  <c r="D26" i="2"/>
  <c r="N26" i="2" s="1"/>
  <c r="Q12" i="4" l="1"/>
  <c r="R12" i="4"/>
  <c r="T12" i="4" s="1"/>
  <c r="X12" i="4" s="1"/>
  <c r="G13" i="4"/>
  <c r="AB13" i="4"/>
  <c r="C22" i="4"/>
  <c r="E21" i="4"/>
  <c r="C23" i="3"/>
  <c r="M23" i="3" s="1"/>
  <c r="F22" i="3"/>
  <c r="V12" i="3"/>
  <c r="U12" i="3"/>
  <c r="W12" i="3" s="1"/>
  <c r="T21" i="2"/>
  <c r="G26" i="2"/>
  <c r="D27" i="2"/>
  <c r="AD13" i="4" l="1"/>
  <c r="AC13" i="4"/>
  <c r="AE13" i="4" s="1"/>
  <c r="I13" i="4"/>
  <c r="N13" i="4" s="1"/>
  <c r="F14" i="4"/>
  <c r="C23" i="4"/>
  <c r="E22" i="4"/>
  <c r="C24" i="3"/>
  <c r="M24" i="3" s="1"/>
  <c r="F23" i="3"/>
  <c r="T13" i="3"/>
  <c r="V21" i="2"/>
  <c r="U21" i="2"/>
  <c r="G27" i="2"/>
  <c r="D28" i="2"/>
  <c r="N28" i="2" s="1"/>
  <c r="N27" i="2"/>
  <c r="P13" i="4" l="1"/>
  <c r="AB14" i="4"/>
  <c r="G14" i="4"/>
  <c r="C24" i="4"/>
  <c r="E23" i="4"/>
  <c r="U13" i="3"/>
  <c r="W13" i="3" s="1"/>
  <c r="V13" i="3"/>
  <c r="C25" i="3"/>
  <c r="M25" i="3" s="1"/>
  <c r="F24" i="3"/>
  <c r="T22" i="2"/>
  <c r="G28" i="2"/>
  <c r="D29" i="2"/>
  <c r="I14" i="4" l="1"/>
  <c r="N14" i="4" s="1"/>
  <c r="P14" i="4" s="1"/>
  <c r="F15" i="4"/>
  <c r="AC14" i="4"/>
  <c r="AE14" i="4" s="1"/>
  <c r="AD14" i="4"/>
  <c r="Q13" i="4"/>
  <c r="R13" i="4"/>
  <c r="T13" i="4" s="1"/>
  <c r="X13" i="4" s="1"/>
  <c r="C25" i="4"/>
  <c r="E24" i="4"/>
  <c r="C26" i="3"/>
  <c r="M26" i="3" s="1"/>
  <c r="F25" i="3"/>
  <c r="T14" i="3"/>
  <c r="U22" i="2"/>
  <c r="V22" i="2"/>
  <c r="G29" i="2"/>
  <c r="D30" i="2"/>
  <c r="N29" i="2"/>
  <c r="R14" i="4" l="1"/>
  <c r="T14" i="4" s="1"/>
  <c r="X14" i="4" s="1"/>
  <c r="Q14" i="4"/>
  <c r="G15" i="4"/>
  <c r="AB15" i="4"/>
  <c r="C26" i="4"/>
  <c r="E25" i="4"/>
  <c r="V14" i="3"/>
  <c r="U14" i="3"/>
  <c r="W14" i="3" s="1"/>
  <c r="C27" i="3"/>
  <c r="M27" i="3" s="1"/>
  <c r="F26" i="3"/>
  <c r="T23" i="2"/>
  <c r="N81" i="2"/>
  <c r="G30" i="2"/>
  <c r="D31" i="2"/>
  <c r="AD15" i="4" l="1"/>
  <c r="AC15" i="4"/>
  <c r="AE15" i="4" s="1"/>
  <c r="I15" i="4"/>
  <c r="N15" i="4" s="1"/>
  <c r="F16" i="4"/>
  <c r="C27" i="4"/>
  <c r="E26" i="4"/>
  <c r="T15" i="3"/>
  <c r="C28" i="3"/>
  <c r="M28" i="3" s="1"/>
  <c r="F27" i="3"/>
  <c r="V23" i="2"/>
  <c r="U23" i="2"/>
  <c r="N82" i="2"/>
  <c r="N31" i="2"/>
  <c r="G31" i="2"/>
  <c r="D32" i="2"/>
  <c r="N32" i="2" s="1"/>
  <c r="P15" i="4" l="1"/>
  <c r="G16" i="4"/>
  <c r="AB16" i="4"/>
  <c r="C28" i="4"/>
  <c r="E27" i="4"/>
  <c r="C29" i="3"/>
  <c r="M29" i="3" s="1"/>
  <c r="F28" i="3"/>
  <c r="V15" i="3"/>
  <c r="U15" i="3"/>
  <c r="W15" i="3" s="1"/>
  <c r="T24" i="2"/>
  <c r="G32" i="2"/>
  <c r="D33" i="2"/>
  <c r="N33" i="2" s="1"/>
  <c r="AD16" i="4" l="1"/>
  <c r="AC16" i="4"/>
  <c r="AE16" i="4" s="1"/>
  <c r="I16" i="4"/>
  <c r="N16" i="4" s="1"/>
  <c r="P16" i="4" s="1"/>
  <c r="F17" i="4"/>
  <c r="Q15" i="4"/>
  <c r="R15" i="4"/>
  <c r="T15" i="4" s="1"/>
  <c r="X15" i="4" s="1"/>
  <c r="C29" i="4"/>
  <c r="E28" i="4"/>
  <c r="T16" i="3"/>
  <c r="C30" i="3"/>
  <c r="M30" i="3" s="1"/>
  <c r="F29" i="3"/>
  <c r="V24" i="2"/>
  <c r="U24" i="2"/>
  <c r="G33" i="2"/>
  <c r="D34" i="2"/>
  <c r="R16" i="4" l="1"/>
  <c r="T16" i="4" s="1"/>
  <c r="X16" i="4" s="1"/>
  <c r="Q16" i="4"/>
  <c r="AB17" i="4"/>
  <c r="G17" i="4"/>
  <c r="C30" i="4"/>
  <c r="E29" i="4"/>
  <c r="V16" i="3"/>
  <c r="U16" i="3"/>
  <c r="W16" i="3" s="1"/>
  <c r="C31" i="3"/>
  <c r="M31" i="3" s="1"/>
  <c r="F30" i="3"/>
  <c r="T25" i="2"/>
  <c r="G34" i="2"/>
  <c r="D35" i="2"/>
  <c r="N35" i="2" s="1"/>
  <c r="N34" i="2"/>
  <c r="I17" i="4" l="1"/>
  <c r="N17" i="4" s="1"/>
  <c r="F18" i="4"/>
  <c r="AC17" i="4"/>
  <c r="AE17" i="4" s="1"/>
  <c r="AD17" i="4"/>
  <c r="C31" i="4"/>
  <c r="E30" i="4"/>
  <c r="T17" i="3"/>
  <c r="C32" i="3"/>
  <c r="M32" i="3" s="1"/>
  <c r="F31" i="3"/>
  <c r="U25" i="2"/>
  <c r="V25" i="2"/>
  <c r="G35" i="2"/>
  <c r="D36" i="2"/>
  <c r="N36" i="2" s="1"/>
  <c r="P17" i="4" l="1"/>
  <c r="G18" i="4"/>
  <c r="AB18" i="4"/>
  <c r="C32" i="4"/>
  <c r="E31" i="4"/>
  <c r="C33" i="3"/>
  <c r="M33" i="3" s="1"/>
  <c r="F32" i="3"/>
  <c r="V17" i="3"/>
  <c r="U17" i="3"/>
  <c r="W17" i="3" s="1"/>
  <c r="T26" i="2"/>
  <c r="G36" i="2"/>
  <c r="D37" i="2"/>
  <c r="AC18" i="4" l="1"/>
  <c r="AE18" i="4" s="1"/>
  <c r="AD18" i="4"/>
  <c r="I18" i="4"/>
  <c r="N18" i="4" s="1"/>
  <c r="F19" i="4"/>
  <c r="Q17" i="4"/>
  <c r="R17" i="4"/>
  <c r="T17" i="4" s="1"/>
  <c r="X17" i="4" s="1"/>
  <c r="C33" i="4"/>
  <c r="E32" i="4"/>
  <c r="T18" i="3"/>
  <c r="C34" i="3"/>
  <c r="M34" i="3" s="1"/>
  <c r="F33" i="3"/>
  <c r="V26" i="2"/>
  <c r="U26" i="2"/>
  <c r="G37" i="2"/>
  <c r="D38" i="2"/>
  <c r="N38" i="2" s="1"/>
  <c r="P18" i="4" l="1"/>
  <c r="AB19" i="4"/>
  <c r="G19" i="4"/>
  <c r="C34" i="4"/>
  <c r="E33" i="4"/>
  <c r="V18" i="3"/>
  <c r="U18" i="3"/>
  <c r="W18" i="3" s="1"/>
  <c r="C35" i="3"/>
  <c r="M35" i="3" s="1"/>
  <c r="F34" i="3"/>
  <c r="T27" i="2"/>
  <c r="D39" i="2"/>
  <c r="G38" i="2"/>
  <c r="I19" i="4" l="1"/>
  <c r="N19" i="4" s="1"/>
  <c r="F20" i="4"/>
  <c r="AD19" i="4"/>
  <c r="AC19" i="4"/>
  <c r="AE19" i="4" s="1"/>
  <c r="Q18" i="4"/>
  <c r="R18" i="4"/>
  <c r="T18" i="4" s="1"/>
  <c r="X18" i="4" s="1"/>
  <c r="C35" i="4"/>
  <c r="E34" i="4"/>
  <c r="T19" i="3"/>
  <c r="C36" i="3"/>
  <c r="M36" i="3" s="1"/>
  <c r="F35" i="3"/>
  <c r="U27" i="2"/>
  <c r="V27" i="2"/>
  <c r="G39" i="2"/>
  <c r="D40" i="2"/>
  <c r="N39" i="2"/>
  <c r="P19" i="4" l="1"/>
  <c r="G20" i="4"/>
  <c r="AB20" i="4"/>
  <c r="C36" i="4"/>
  <c r="E35" i="4"/>
  <c r="C37" i="3"/>
  <c r="M37" i="3" s="1"/>
  <c r="F36" i="3"/>
  <c r="V19" i="3"/>
  <c r="U19" i="3"/>
  <c r="W19" i="3" s="1"/>
  <c r="T28" i="2"/>
  <c r="D41" i="2"/>
  <c r="G40" i="2"/>
  <c r="N40" i="2"/>
  <c r="AD20" i="4" l="1"/>
  <c r="AC20" i="4"/>
  <c r="AE20" i="4" s="1"/>
  <c r="I20" i="4"/>
  <c r="N20" i="4" s="1"/>
  <c r="P20" i="4" s="1"/>
  <c r="F21" i="4"/>
  <c r="Q19" i="4"/>
  <c r="R19" i="4"/>
  <c r="T19" i="4" s="1"/>
  <c r="X19" i="4" s="1"/>
  <c r="C37" i="4"/>
  <c r="E36" i="4"/>
  <c r="C38" i="3"/>
  <c r="M38" i="3" s="1"/>
  <c r="F37" i="3"/>
  <c r="T20" i="3"/>
  <c r="U28" i="2"/>
  <c r="V28" i="2"/>
  <c r="G41" i="2"/>
  <c r="D42" i="2"/>
  <c r="N41" i="2"/>
  <c r="Q20" i="4" l="1"/>
  <c r="R20" i="4"/>
  <c r="T20" i="4" s="1"/>
  <c r="X20" i="4" s="1"/>
  <c r="AB21" i="4"/>
  <c r="G21" i="4"/>
  <c r="C38" i="4"/>
  <c r="E37" i="4"/>
  <c r="V20" i="3"/>
  <c r="U20" i="3"/>
  <c r="W20" i="3" s="1"/>
  <c r="C39" i="3"/>
  <c r="M39" i="3" s="1"/>
  <c r="F38" i="3"/>
  <c r="T29" i="2"/>
  <c r="G42" i="2"/>
  <c r="D43" i="2"/>
  <c r="I21" i="4" l="1"/>
  <c r="N21" i="4" s="1"/>
  <c r="P21" i="4" s="1"/>
  <c r="F22" i="4"/>
  <c r="AD21" i="4"/>
  <c r="AC21" i="4"/>
  <c r="AE21" i="4" s="1"/>
  <c r="C39" i="4"/>
  <c r="E38" i="4"/>
  <c r="F39" i="3"/>
  <c r="C40" i="3"/>
  <c r="M40" i="3" s="1"/>
  <c r="T21" i="3"/>
  <c r="U29" i="2"/>
  <c r="V29" i="2"/>
  <c r="G43" i="2"/>
  <c r="D44" i="2"/>
  <c r="N44" i="2" s="1"/>
  <c r="Q21" i="4" l="1"/>
  <c r="R21" i="4"/>
  <c r="T21" i="4" s="1"/>
  <c r="X21" i="4" s="1"/>
  <c r="AB22" i="4"/>
  <c r="G22" i="4"/>
  <c r="C40" i="4"/>
  <c r="E39" i="4"/>
  <c r="C41" i="3"/>
  <c r="M41" i="3" s="1"/>
  <c r="F40" i="3"/>
  <c r="V21" i="3"/>
  <c r="U21" i="3"/>
  <c r="W21" i="3" s="1"/>
  <c r="T30" i="2"/>
  <c r="N95" i="2"/>
  <c r="G44" i="2"/>
  <c r="D45" i="2"/>
  <c r="N45" i="2" s="1"/>
  <c r="I22" i="4" l="1"/>
  <c r="N22" i="4" s="1"/>
  <c r="P22" i="4" s="1"/>
  <c r="F23" i="4"/>
  <c r="AD22" i="4"/>
  <c r="AC22" i="4"/>
  <c r="AE22" i="4" s="1"/>
  <c r="C41" i="4"/>
  <c r="E40" i="4"/>
  <c r="T22" i="3"/>
  <c r="F41" i="3"/>
  <c r="C42" i="3"/>
  <c r="M42" i="3" s="1"/>
  <c r="V30" i="2"/>
  <c r="U30" i="2"/>
  <c r="G45" i="2"/>
  <c r="D46" i="2"/>
  <c r="Q22" i="4" l="1"/>
  <c r="R22" i="4"/>
  <c r="T22" i="4" s="1"/>
  <c r="X22" i="4" s="1"/>
  <c r="AB23" i="4"/>
  <c r="G23" i="4"/>
  <c r="C42" i="4"/>
  <c r="E41" i="4"/>
  <c r="V22" i="3"/>
  <c r="U22" i="3"/>
  <c r="W22" i="3" s="1"/>
  <c r="C43" i="3"/>
  <c r="M43" i="3" s="1"/>
  <c r="F42" i="3"/>
  <c r="T31" i="2"/>
  <c r="G46" i="2"/>
  <c r="D47" i="2"/>
  <c r="N47" i="2" s="1"/>
  <c r="N46" i="2"/>
  <c r="I23" i="4" l="1"/>
  <c r="N23" i="4" s="1"/>
  <c r="P23" i="4" s="1"/>
  <c r="F24" i="4"/>
  <c r="AC23" i="4"/>
  <c r="AE23" i="4" s="1"/>
  <c r="AD23" i="4"/>
  <c r="C43" i="4"/>
  <c r="E42" i="4"/>
  <c r="F43" i="3"/>
  <c r="C44" i="3"/>
  <c r="M44" i="3" s="1"/>
  <c r="T23" i="3"/>
  <c r="V31" i="2"/>
  <c r="U31" i="2"/>
  <c r="G47" i="2"/>
  <c r="D48" i="2"/>
  <c r="N48" i="2" s="1"/>
  <c r="Q23" i="4" l="1"/>
  <c r="R23" i="4"/>
  <c r="T23" i="4" s="1"/>
  <c r="X23" i="4" s="1"/>
  <c r="G24" i="4"/>
  <c r="AB24" i="4"/>
  <c r="C44" i="4"/>
  <c r="E43" i="4"/>
  <c r="C45" i="3"/>
  <c r="M45" i="3" s="1"/>
  <c r="F44" i="3"/>
  <c r="V23" i="3"/>
  <c r="U23" i="3"/>
  <c r="W23" i="3" s="1"/>
  <c r="T32" i="2"/>
  <c r="G48" i="2"/>
  <c r="D49" i="2"/>
  <c r="N49" i="2" s="1"/>
  <c r="AC24" i="4" l="1"/>
  <c r="AE24" i="4" s="1"/>
  <c r="AD24" i="4"/>
  <c r="I24" i="4"/>
  <c r="N24" i="4" s="1"/>
  <c r="F25" i="4"/>
  <c r="C45" i="4"/>
  <c r="E44" i="4"/>
  <c r="T24" i="3"/>
  <c r="F45" i="3"/>
  <c r="C46" i="3"/>
  <c r="M46" i="3" s="1"/>
  <c r="U32" i="2"/>
  <c r="V32" i="2"/>
  <c r="N100" i="2"/>
  <c r="G49" i="2"/>
  <c r="D50" i="2"/>
  <c r="G25" i="4" l="1"/>
  <c r="P24" i="4"/>
  <c r="AB25" i="4"/>
  <c r="C46" i="4"/>
  <c r="E45" i="4"/>
  <c r="V24" i="3"/>
  <c r="U24" i="3"/>
  <c r="W24" i="3" s="1"/>
  <c r="C47" i="3"/>
  <c r="M47" i="3" s="1"/>
  <c r="F46" i="3"/>
  <c r="T33" i="2"/>
  <c r="G50" i="2"/>
  <c r="D51" i="2"/>
  <c r="N50" i="2"/>
  <c r="AD25" i="4" l="1"/>
  <c r="AC25" i="4"/>
  <c r="AE25" i="4" s="1"/>
  <c r="R24" i="4"/>
  <c r="T24" i="4" s="1"/>
  <c r="X24" i="4" s="1"/>
  <c r="Q24" i="4"/>
  <c r="I25" i="4"/>
  <c r="N25" i="4" s="1"/>
  <c r="P25" i="4" s="1"/>
  <c r="F26" i="4"/>
  <c r="C47" i="4"/>
  <c r="E46" i="4"/>
  <c r="F47" i="3"/>
  <c r="C48" i="3"/>
  <c r="M48" i="3" s="1"/>
  <c r="T25" i="3"/>
  <c r="V33" i="2"/>
  <c r="U33" i="2"/>
  <c r="G51" i="2"/>
  <c r="D52" i="2"/>
  <c r="Q25" i="4" l="1"/>
  <c r="R25" i="4"/>
  <c r="T25" i="4" s="1"/>
  <c r="X25" i="4" s="1"/>
  <c r="G26" i="4"/>
  <c r="AB26" i="4"/>
  <c r="C48" i="4"/>
  <c r="E47" i="4"/>
  <c r="C49" i="3"/>
  <c r="M49" i="3" s="1"/>
  <c r="F48" i="3"/>
  <c r="V25" i="3"/>
  <c r="U25" i="3"/>
  <c r="W25" i="3" s="1"/>
  <c r="T34" i="2"/>
  <c r="G52" i="2"/>
  <c r="D53" i="2"/>
  <c r="N53" i="2" s="1"/>
  <c r="N52" i="2"/>
  <c r="AC26" i="4" l="1"/>
  <c r="AE26" i="4" s="1"/>
  <c r="AD26" i="4"/>
  <c r="I26" i="4"/>
  <c r="N26" i="4" s="1"/>
  <c r="F27" i="4"/>
  <c r="C49" i="4"/>
  <c r="E48" i="4"/>
  <c r="T26" i="3"/>
  <c r="F49" i="3"/>
  <c r="C50" i="3"/>
  <c r="M50" i="3" s="1"/>
  <c r="U34" i="2"/>
  <c r="V34" i="2"/>
  <c r="G53" i="2"/>
  <c r="D54" i="2"/>
  <c r="P26" i="4" l="1"/>
  <c r="G27" i="4"/>
  <c r="AB27" i="4"/>
  <c r="C50" i="4"/>
  <c r="E49" i="4"/>
  <c r="V26" i="3"/>
  <c r="U26" i="3"/>
  <c r="W26" i="3" s="1"/>
  <c r="C51" i="3"/>
  <c r="M51" i="3" s="1"/>
  <c r="F50" i="3"/>
  <c r="T35" i="2"/>
  <c r="D55" i="2"/>
  <c r="G54" i="2"/>
  <c r="AC27" i="4" l="1"/>
  <c r="AE27" i="4" s="1"/>
  <c r="AD27" i="4"/>
  <c r="I27" i="4"/>
  <c r="N27" i="4" s="1"/>
  <c r="F28" i="4"/>
  <c r="R26" i="4"/>
  <c r="T26" i="4" s="1"/>
  <c r="X26" i="4" s="1"/>
  <c r="Q26" i="4"/>
  <c r="C51" i="4"/>
  <c r="E50" i="4"/>
  <c r="F51" i="3"/>
  <c r="C52" i="3"/>
  <c r="M52" i="3" s="1"/>
  <c r="T27" i="3"/>
  <c r="V35" i="2"/>
  <c r="U35" i="2"/>
  <c r="D56" i="2"/>
  <c r="G55" i="2"/>
  <c r="N55" i="2"/>
  <c r="G28" i="4" l="1"/>
  <c r="AB28" i="4"/>
  <c r="P27" i="4"/>
  <c r="C52" i="4"/>
  <c r="E51" i="4"/>
  <c r="C53" i="3"/>
  <c r="M53" i="3" s="1"/>
  <c r="F52" i="3"/>
  <c r="V27" i="3"/>
  <c r="U27" i="3"/>
  <c r="W27" i="3" s="1"/>
  <c r="T36" i="2"/>
  <c r="D57" i="2"/>
  <c r="N56" i="2"/>
  <c r="G56" i="2"/>
  <c r="Q27" i="4" l="1"/>
  <c r="R27" i="4"/>
  <c r="T27" i="4" s="1"/>
  <c r="X27" i="4" s="1"/>
  <c r="AD28" i="4"/>
  <c r="AC28" i="4"/>
  <c r="AE28" i="4" s="1"/>
  <c r="I28" i="4"/>
  <c r="N28" i="4" s="1"/>
  <c r="F29" i="4"/>
  <c r="C53" i="4"/>
  <c r="E52" i="4"/>
  <c r="T28" i="3"/>
  <c r="F53" i="3"/>
  <c r="C54" i="3"/>
  <c r="M54" i="3" s="1"/>
  <c r="U36" i="2"/>
  <c r="V36" i="2"/>
  <c r="D58" i="2"/>
  <c r="G57" i="2"/>
  <c r="N57" i="2"/>
  <c r="N108" i="2"/>
  <c r="P28" i="4" l="1"/>
  <c r="G29" i="4"/>
  <c r="AB29" i="4"/>
  <c r="C54" i="4"/>
  <c r="E53" i="4"/>
  <c r="V28" i="3"/>
  <c r="U28" i="3"/>
  <c r="W28" i="3" s="1"/>
  <c r="C55" i="3"/>
  <c r="M55" i="3" s="1"/>
  <c r="F54" i="3"/>
  <c r="T37" i="2"/>
  <c r="D59" i="2"/>
  <c r="N59" i="2" s="1"/>
  <c r="G58" i="2"/>
  <c r="AC29" i="4" l="1"/>
  <c r="AE29" i="4" s="1"/>
  <c r="AD29" i="4"/>
  <c r="I29" i="4"/>
  <c r="N29" i="4" s="1"/>
  <c r="P29" i="4" s="1"/>
  <c r="F30" i="4"/>
  <c r="R28" i="4"/>
  <c r="T28" i="4" s="1"/>
  <c r="X28" i="4" s="1"/>
  <c r="Q28" i="4"/>
  <c r="C55" i="4"/>
  <c r="E54" i="4"/>
  <c r="F55" i="3"/>
  <c r="C56" i="3"/>
  <c r="M56" i="3" s="1"/>
  <c r="T29" i="3"/>
  <c r="V37" i="2"/>
  <c r="U37" i="2"/>
  <c r="G59" i="2"/>
  <c r="D60" i="2"/>
  <c r="N60" i="2" s="1"/>
  <c r="Q29" i="4" l="1"/>
  <c r="R29" i="4"/>
  <c r="T29" i="4" s="1"/>
  <c r="X29" i="4" s="1"/>
  <c r="G30" i="4"/>
  <c r="AB30" i="4"/>
  <c r="C56" i="4"/>
  <c r="E55" i="4"/>
  <c r="C57" i="3"/>
  <c r="M57" i="3" s="1"/>
  <c r="F56" i="3"/>
  <c r="V29" i="3"/>
  <c r="U29" i="3"/>
  <c r="W29" i="3" s="1"/>
  <c r="T38" i="2"/>
  <c r="D61" i="2"/>
  <c r="N61" i="2" s="1"/>
  <c r="G60" i="2"/>
  <c r="AD30" i="4" l="1"/>
  <c r="AC30" i="4"/>
  <c r="AE30" i="4" s="1"/>
  <c r="I30" i="4"/>
  <c r="N30" i="4" s="1"/>
  <c r="P30" i="4" s="1"/>
  <c r="F31" i="4"/>
  <c r="C57" i="4"/>
  <c r="E56" i="4"/>
  <c r="T30" i="3"/>
  <c r="F57" i="3"/>
  <c r="C58" i="3"/>
  <c r="M58" i="3" s="1"/>
  <c r="V38" i="2"/>
  <c r="U38" i="2"/>
  <c r="D62" i="2"/>
  <c r="G61" i="2"/>
  <c r="Q30" i="4" l="1"/>
  <c r="R30" i="4"/>
  <c r="T30" i="4" s="1"/>
  <c r="X30" i="4" s="1"/>
  <c r="AB31" i="4"/>
  <c r="G31" i="4"/>
  <c r="C58" i="4"/>
  <c r="E57" i="4"/>
  <c r="V30" i="3"/>
  <c r="U30" i="3"/>
  <c r="W30" i="3" s="1"/>
  <c r="C59" i="3"/>
  <c r="M59" i="3" s="1"/>
  <c r="F58" i="3"/>
  <c r="T39" i="2"/>
  <c r="N62" i="2"/>
  <c r="D63" i="2"/>
  <c r="N63" i="2" s="1"/>
  <c r="G62" i="2"/>
  <c r="I31" i="4" l="1"/>
  <c r="N31" i="4" s="1"/>
  <c r="F32" i="4"/>
  <c r="AD31" i="4"/>
  <c r="AC31" i="4"/>
  <c r="AE31" i="4" s="1"/>
  <c r="C59" i="4"/>
  <c r="E58" i="4"/>
  <c r="F59" i="3"/>
  <c r="C60" i="3"/>
  <c r="M60" i="3" s="1"/>
  <c r="T31" i="3"/>
  <c r="V39" i="2"/>
  <c r="U39" i="2"/>
  <c r="D64" i="2"/>
  <c r="N64" i="2" s="1"/>
  <c r="G63" i="2"/>
  <c r="AB32" i="4" l="1"/>
  <c r="P31" i="4"/>
  <c r="G32" i="4"/>
  <c r="C60" i="4"/>
  <c r="E59" i="4"/>
  <c r="C61" i="3"/>
  <c r="M61" i="3" s="1"/>
  <c r="F60" i="3"/>
  <c r="V31" i="3"/>
  <c r="U31" i="3"/>
  <c r="W31" i="3" s="1"/>
  <c r="T40" i="2"/>
  <c r="D65" i="2"/>
  <c r="G64" i="2"/>
  <c r="I32" i="4" l="1"/>
  <c r="N32" i="4" s="1"/>
  <c r="F33" i="4"/>
  <c r="Q31" i="4"/>
  <c r="R31" i="4"/>
  <c r="T31" i="4" s="1"/>
  <c r="X31" i="4" s="1"/>
  <c r="AD32" i="4"/>
  <c r="AC32" i="4"/>
  <c r="AE32" i="4" s="1"/>
  <c r="C61" i="4"/>
  <c r="E60" i="4"/>
  <c r="T32" i="3"/>
  <c r="F61" i="3"/>
  <c r="C62" i="3"/>
  <c r="M62" i="3" s="1"/>
  <c r="V40" i="2"/>
  <c r="U40" i="2"/>
  <c r="N65" i="2"/>
  <c r="D66" i="2"/>
  <c r="G65" i="2"/>
  <c r="P32" i="4" l="1"/>
  <c r="G33" i="4"/>
  <c r="AB33" i="4"/>
  <c r="C62" i="4"/>
  <c r="E61" i="4"/>
  <c r="V32" i="3"/>
  <c r="U32" i="3"/>
  <c r="W32" i="3" s="1"/>
  <c r="C63" i="3"/>
  <c r="M63" i="3" s="1"/>
  <c r="F62" i="3"/>
  <c r="T41" i="2"/>
  <c r="N66" i="2"/>
  <c r="D67" i="2"/>
  <c r="G66" i="2"/>
  <c r="N117" i="2"/>
  <c r="AD33" i="4" l="1"/>
  <c r="AC33" i="4"/>
  <c r="AE33" i="4" s="1"/>
  <c r="I33" i="4"/>
  <c r="N33" i="4" s="1"/>
  <c r="P33" i="4" s="1"/>
  <c r="F34" i="4"/>
  <c r="Q32" i="4"/>
  <c r="R32" i="4"/>
  <c r="T32" i="4" s="1"/>
  <c r="X32" i="4" s="1"/>
  <c r="C63" i="4"/>
  <c r="E62" i="4"/>
  <c r="F63" i="3"/>
  <c r="C64" i="3"/>
  <c r="M64" i="3" s="1"/>
  <c r="T33" i="3"/>
  <c r="U41" i="2"/>
  <c r="V41" i="2"/>
  <c r="G67" i="2"/>
  <c r="D68" i="2"/>
  <c r="Q33" i="4" l="1"/>
  <c r="R33" i="4"/>
  <c r="T33" i="4" s="1"/>
  <c r="X33" i="4" s="1"/>
  <c r="AB34" i="4"/>
  <c r="G34" i="4"/>
  <c r="C64" i="4"/>
  <c r="E63" i="4"/>
  <c r="C65" i="3"/>
  <c r="M65" i="3" s="1"/>
  <c r="F64" i="3"/>
  <c r="V33" i="3"/>
  <c r="U33" i="3"/>
  <c r="W33" i="3" s="1"/>
  <c r="T42" i="2"/>
  <c r="G68" i="2"/>
  <c r="D69" i="2"/>
  <c r="I34" i="4" l="1"/>
  <c r="N34" i="4" s="1"/>
  <c r="F35" i="4"/>
  <c r="AC34" i="4"/>
  <c r="AE34" i="4" s="1"/>
  <c r="AD34" i="4"/>
  <c r="C65" i="4"/>
  <c r="E64" i="4"/>
  <c r="T34" i="3"/>
  <c r="F65" i="3"/>
  <c r="C66" i="3"/>
  <c r="M66" i="3" s="1"/>
  <c r="U42" i="2"/>
  <c r="V42" i="2"/>
  <c r="D70" i="2"/>
  <c r="N70" i="2" s="1"/>
  <c r="G69" i="2"/>
  <c r="P34" i="4" l="1"/>
  <c r="G35" i="4"/>
  <c r="AB35" i="4"/>
  <c r="C66" i="4"/>
  <c r="E65" i="4"/>
  <c r="V34" i="3"/>
  <c r="U34" i="3"/>
  <c r="W34" i="3" s="1"/>
  <c r="C67" i="3"/>
  <c r="M67" i="3" s="1"/>
  <c r="F66" i="3"/>
  <c r="T43" i="2"/>
  <c r="G70" i="2"/>
  <c r="D71" i="2"/>
  <c r="AC35" i="4" l="1"/>
  <c r="AE35" i="4" s="1"/>
  <c r="AD35" i="4"/>
  <c r="I35" i="4"/>
  <c r="N35" i="4" s="1"/>
  <c r="P35" i="4" s="1"/>
  <c r="F36" i="4"/>
  <c r="R34" i="4"/>
  <c r="T34" i="4" s="1"/>
  <c r="X34" i="4" s="1"/>
  <c r="Q34" i="4"/>
  <c r="C67" i="4"/>
  <c r="E66" i="4"/>
  <c r="F67" i="3"/>
  <c r="C68" i="3"/>
  <c r="M68" i="3" s="1"/>
  <c r="T35" i="3"/>
  <c r="U43" i="2"/>
  <c r="V43" i="2"/>
  <c r="N71" i="2"/>
  <c r="D72" i="2"/>
  <c r="N72" i="2" s="1"/>
  <c r="G71" i="2"/>
  <c r="Q35" i="4" l="1"/>
  <c r="R35" i="4"/>
  <c r="T35" i="4" s="1"/>
  <c r="X35" i="4" s="1"/>
  <c r="G36" i="4"/>
  <c r="AB36" i="4"/>
  <c r="C68" i="4"/>
  <c r="E67" i="4"/>
  <c r="C69" i="3"/>
  <c r="M69" i="3" s="1"/>
  <c r="F68" i="3"/>
  <c r="V35" i="3"/>
  <c r="U35" i="3"/>
  <c r="W35" i="3" s="1"/>
  <c r="T44" i="2"/>
  <c r="D73" i="2"/>
  <c r="G72" i="2"/>
  <c r="AD36" i="4" l="1"/>
  <c r="AC36" i="4"/>
  <c r="AE36" i="4" s="1"/>
  <c r="I36" i="4"/>
  <c r="N36" i="4" s="1"/>
  <c r="P36" i="4" s="1"/>
  <c r="F37" i="4"/>
  <c r="C69" i="4"/>
  <c r="E68" i="4"/>
  <c r="T36" i="3"/>
  <c r="F69" i="3"/>
  <c r="C70" i="3"/>
  <c r="M70" i="3" s="1"/>
  <c r="V44" i="2"/>
  <c r="U44" i="2"/>
  <c r="D74" i="2"/>
  <c r="G73" i="2"/>
  <c r="N124" i="2"/>
  <c r="Q36" i="4" l="1"/>
  <c r="R36" i="4"/>
  <c r="T36" i="4" s="1"/>
  <c r="X36" i="4" s="1"/>
  <c r="AB37" i="4"/>
  <c r="G37" i="4"/>
  <c r="C70" i="4"/>
  <c r="E69" i="4"/>
  <c r="V36" i="3"/>
  <c r="U36" i="3"/>
  <c r="W36" i="3" s="1"/>
  <c r="C71" i="3"/>
  <c r="M71" i="3" s="1"/>
  <c r="F70" i="3"/>
  <c r="T45" i="2"/>
  <c r="D75" i="2"/>
  <c r="G74" i="2"/>
  <c r="I37" i="4" l="1"/>
  <c r="N37" i="4" s="1"/>
  <c r="F38" i="4"/>
  <c r="AC37" i="4"/>
  <c r="AE37" i="4" s="1"/>
  <c r="AD37" i="4"/>
  <c r="C71" i="4"/>
  <c r="E70" i="4"/>
  <c r="F71" i="3"/>
  <c r="C72" i="3"/>
  <c r="M72" i="3" s="1"/>
  <c r="T37" i="3"/>
  <c r="V45" i="2"/>
  <c r="U45" i="2"/>
  <c r="D76" i="2"/>
  <c r="N75" i="2"/>
  <c r="G75" i="2"/>
  <c r="N126" i="2"/>
  <c r="AB38" i="4" l="1"/>
  <c r="G38" i="4"/>
  <c r="P37" i="4"/>
  <c r="C72" i="4"/>
  <c r="E71" i="4"/>
  <c r="C73" i="3"/>
  <c r="M73" i="3" s="1"/>
  <c r="F72" i="3"/>
  <c r="V37" i="3"/>
  <c r="U37" i="3"/>
  <c r="W37" i="3" s="1"/>
  <c r="T46" i="2"/>
  <c r="D77" i="2"/>
  <c r="G76" i="2"/>
  <c r="R37" i="4" l="1"/>
  <c r="T37" i="4" s="1"/>
  <c r="X37" i="4" s="1"/>
  <c r="Q37" i="4"/>
  <c r="I38" i="4"/>
  <c r="N38" i="4" s="1"/>
  <c r="P38" i="4" s="1"/>
  <c r="F39" i="4"/>
  <c r="AD38" i="4"/>
  <c r="AC38" i="4"/>
  <c r="AE38" i="4" s="1"/>
  <c r="C73" i="4"/>
  <c r="E72" i="4"/>
  <c r="T38" i="3"/>
  <c r="F73" i="3"/>
  <c r="C74" i="3"/>
  <c r="M74" i="3" s="1"/>
  <c r="V46" i="2"/>
  <c r="U46" i="2"/>
  <c r="N77" i="2"/>
  <c r="D78" i="2"/>
  <c r="N78" i="2" s="1"/>
  <c r="G77" i="2"/>
  <c r="Q38" i="4" l="1"/>
  <c r="R38" i="4"/>
  <c r="T38" i="4" s="1"/>
  <c r="X38" i="4" s="1"/>
  <c r="G39" i="4"/>
  <c r="AB39" i="4"/>
  <c r="C74" i="4"/>
  <c r="E73" i="4"/>
  <c r="V38" i="3"/>
  <c r="U38" i="3"/>
  <c r="W38" i="3" s="1"/>
  <c r="C75" i="3"/>
  <c r="M75" i="3" s="1"/>
  <c r="F74" i="3"/>
  <c r="T47" i="2"/>
  <c r="D79" i="2"/>
  <c r="G78" i="2"/>
  <c r="AD39" i="4" l="1"/>
  <c r="AC39" i="4"/>
  <c r="AE39" i="4" s="1"/>
  <c r="I39" i="4"/>
  <c r="N39" i="4" s="1"/>
  <c r="P39" i="4" s="1"/>
  <c r="F40" i="4"/>
  <c r="C75" i="4"/>
  <c r="E74" i="4"/>
  <c r="F75" i="3"/>
  <c r="C76" i="3"/>
  <c r="M76" i="3" s="1"/>
  <c r="T39" i="3"/>
  <c r="V47" i="2"/>
  <c r="U47" i="2"/>
  <c r="N79" i="2"/>
  <c r="D80" i="2"/>
  <c r="G79" i="2"/>
  <c r="R39" i="4" l="1"/>
  <c r="T39" i="4" s="1"/>
  <c r="X39" i="4" s="1"/>
  <c r="Q39" i="4"/>
  <c r="G40" i="4"/>
  <c r="AB40" i="4"/>
  <c r="C76" i="4"/>
  <c r="E75" i="4"/>
  <c r="C77" i="3"/>
  <c r="M77" i="3" s="1"/>
  <c r="F76" i="3"/>
  <c r="V39" i="3"/>
  <c r="U39" i="3"/>
  <c r="W39" i="3" s="1"/>
  <c r="T48" i="2"/>
  <c r="D81" i="2"/>
  <c r="N80" i="2"/>
  <c r="G80" i="2"/>
  <c r="AC40" i="4" l="1"/>
  <c r="AE40" i="4" s="1"/>
  <c r="AD40" i="4"/>
  <c r="I40" i="4"/>
  <c r="N40" i="4" s="1"/>
  <c r="P40" i="4" s="1"/>
  <c r="F41" i="4"/>
  <c r="C77" i="4"/>
  <c r="E76" i="4"/>
  <c r="T40" i="3"/>
  <c r="F77" i="3"/>
  <c r="C78" i="3"/>
  <c r="M78" i="3" s="1"/>
  <c r="V48" i="2"/>
  <c r="U48" i="2"/>
  <c r="D82" i="2"/>
  <c r="G81" i="2"/>
  <c r="N132" i="2"/>
  <c r="Q40" i="4" l="1"/>
  <c r="R40" i="4"/>
  <c r="T40" i="4" s="1"/>
  <c r="X40" i="4" s="1"/>
  <c r="AB41" i="4"/>
  <c r="G41" i="4"/>
  <c r="C78" i="4"/>
  <c r="E77" i="4"/>
  <c r="V40" i="3"/>
  <c r="U40" i="3"/>
  <c r="W40" i="3" s="1"/>
  <c r="C79" i="3"/>
  <c r="M79" i="3" s="1"/>
  <c r="F78" i="3"/>
  <c r="T49" i="2"/>
  <c r="D83" i="2"/>
  <c r="G82" i="2"/>
  <c r="I41" i="4" l="1"/>
  <c r="N41" i="4" s="1"/>
  <c r="P41" i="4" s="1"/>
  <c r="F42" i="4"/>
  <c r="AD41" i="4"/>
  <c r="AC41" i="4"/>
  <c r="AE41" i="4" s="1"/>
  <c r="C79" i="4"/>
  <c r="E78" i="4"/>
  <c r="T41" i="3"/>
  <c r="F79" i="3"/>
  <c r="C80" i="3"/>
  <c r="M80" i="3" s="1"/>
  <c r="U49" i="2"/>
  <c r="V49" i="2"/>
  <c r="G83" i="2"/>
  <c r="D84" i="2"/>
  <c r="Q41" i="4" l="1"/>
  <c r="R41" i="4"/>
  <c r="T41" i="4" s="1"/>
  <c r="X41" i="4" s="1"/>
  <c r="G42" i="4"/>
  <c r="AB42" i="4"/>
  <c r="C80" i="4"/>
  <c r="E79" i="4"/>
  <c r="V41" i="3"/>
  <c r="U41" i="3"/>
  <c r="W41" i="3" s="1"/>
  <c r="C81" i="3"/>
  <c r="M81" i="3" s="1"/>
  <c r="F80" i="3"/>
  <c r="T50" i="2"/>
  <c r="N84" i="2"/>
  <c r="D85" i="2"/>
  <c r="G84" i="2"/>
  <c r="N135" i="2"/>
  <c r="AC42" i="4" l="1"/>
  <c r="AE42" i="4" s="1"/>
  <c r="AD42" i="4"/>
  <c r="I42" i="4"/>
  <c r="N42" i="4" s="1"/>
  <c r="P42" i="4" s="1"/>
  <c r="F43" i="4"/>
  <c r="C81" i="4"/>
  <c r="E80" i="4"/>
  <c r="F81" i="3"/>
  <c r="C82" i="3"/>
  <c r="M82" i="3" s="1"/>
  <c r="T42" i="3"/>
  <c r="V50" i="2"/>
  <c r="U50" i="2"/>
  <c r="D86" i="2"/>
  <c r="G85" i="2"/>
  <c r="Q42" i="4" l="1"/>
  <c r="R42" i="4"/>
  <c r="T42" i="4" s="1"/>
  <c r="X42" i="4" s="1"/>
  <c r="AB43" i="4"/>
  <c r="G43" i="4"/>
  <c r="C82" i="4"/>
  <c r="E81" i="4"/>
  <c r="C83" i="3"/>
  <c r="M83" i="3" s="1"/>
  <c r="F82" i="3"/>
  <c r="V42" i="3"/>
  <c r="U42" i="3"/>
  <c r="W42" i="3" s="1"/>
  <c r="T51" i="2"/>
  <c r="N86" i="2"/>
  <c r="G86" i="2"/>
  <c r="D87" i="2"/>
  <c r="I43" i="4" l="1"/>
  <c r="N43" i="4" s="1"/>
  <c r="F44" i="4"/>
  <c r="AD43" i="4"/>
  <c r="AC43" i="4"/>
  <c r="AE43" i="4" s="1"/>
  <c r="C83" i="4"/>
  <c r="E82" i="4"/>
  <c r="T43" i="3"/>
  <c r="F83" i="3"/>
  <c r="C84" i="3"/>
  <c r="M84" i="3" s="1"/>
  <c r="V51" i="2"/>
  <c r="U51" i="2"/>
  <c r="D88" i="2"/>
  <c r="N87" i="2"/>
  <c r="G87" i="2"/>
  <c r="G44" i="4" l="1"/>
  <c r="P43" i="4"/>
  <c r="AB44" i="4"/>
  <c r="C84" i="4"/>
  <c r="E83" i="4"/>
  <c r="V43" i="3"/>
  <c r="U43" i="3"/>
  <c r="W43" i="3" s="1"/>
  <c r="C85" i="3"/>
  <c r="M85" i="3" s="1"/>
  <c r="F84" i="3"/>
  <c r="T52" i="2"/>
  <c r="N88" i="2"/>
  <c r="D89" i="2"/>
  <c r="G88" i="2"/>
  <c r="AC44" i="4" l="1"/>
  <c r="AE44" i="4" s="1"/>
  <c r="AD44" i="4"/>
  <c r="R43" i="4"/>
  <c r="T43" i="4" s="1"/>
  <c r="X43" i="4" s="1"/>
  <c r="Q43" i="4"/>
  <c r="I44" i="4"/>
  <c r="N44" i="4" s="1"/>
  <c r="F45" i="4"/>
  <c r="C85" i="4"/>
  <c r="E84" i="4"/>
  <c r="F85" i="3"/>
  <c r="C86" i="3"/>
  <c r="M86" i="3" s="1"/>
  <c r="T44" i="3"/>
  <c r="V52" i="2"/>
  <c r="U52" i="2"/>
  <c r="N89" i="2"/>
  <c r="D90" i="2"/>
  <c r="G89" i="2"/>
  <c r="P44" i="4" l="1"/>
  <c r="AB45" i="4"/>
  <c r="G45" i="4"/>
  <c r="C86" i="4"/>
  <c r="E85" i="4"/>
  <c r="C87" i="3"/>
  <c r="M87" i="3" s="1"/>
  <c r="F86" i="3"/>
  <c r="V44" i="3"/>
  <c r="U44" i="3"/>
  <c r="W44" i="3" s="1"/>
  <c r="T53" i="2"/>
  <c r="D91" i="2"/>
  <c r="G90" i="2"/>
  <c r="N141" i="2"/>
  <c r="I45" i="4" l="1"/>
  <c r="N45" i="4" s="1"/>
  <c r="F46" i="4"/>
  <c r="AD45" i="4"/>
  <c r="AC45" i="4"/>
  <c r="AE45" i="4" s="1"/>
  <c r="R44" i="4"/>
  <c r="T44" i="4" s="1"/>
  <c r="X44" i="4" s="1"/>
  <c r="Q44" i="4"/>
  <c r="C87" i="4"/>
  <c r="E86" i="4"/>
  <c r="T45" i="3"/>
  <c r="F87" i="3"/>
  <c r="C88" i="3"/>
  <c r="M88" i="3" s="1"/>
  <c r="U53" i="2"/>
  <c r="V53" i="2"/>
  <c r="D92" i="2"/>
  <c r="N92" i="2" s="1"/>
  <c r="G91" i="2"/>
  <c r="G46" i="4" l="1"/>
  <c r="P45" i="4"/>
  <c r="AB46" i="4"/>
  <c r="C88" i="4"/>
  <c r="E87" i="4"/>
  <c r="V45" i="3"/>
  <c r="U45" i="3"/>
  <c r="W45" i="3" s="1"/>
  <c r="C89" i="3"/>
  <c r="F88" i="3"/>
  <c r="T54" i="2"/>
  <c r="D93" i="2"/>
  <c r="G92" i="2"/>
  <c r="AC46" i="4" l="1"/>
  <c r="AE46" i="4" s="1"/>
  <c r="AD46" i="4"/>
  <c r="R45" i="4"/>
  <c r="T45" i="4" s="1"/>
  <c r="X45" i="4" s="1"/>
  <c r="Q45" i="4"/>
  <c r="I46" i="4"/>
  <c r="N46" i="4" s="1"/>
  <c r="P46" i="4" s="1"/>
  <c r="F47" i="4"/>
  <c r="C89" i="4"/>
  <c r="E88" i="4"/>
  <c r="F89" i="3"/>
  <c r="C90" i="3"/>
  <c r="M90" i="3" s="1"/>
  <c r="T46" i="3"/>
  <c r="V54" i="2"/>
  <c r="U54" i="2"/>
  <c r="D94" i="2"/>
  <c r="G93" i="2"/>
  <c r="Q46" i="4" l="1"/>
  <c r="R46" i="4"/>
  <c r="T46" i="4" s="1"/>
  <c r="X46" i="4" s="1"/>
  <c r="G47" i="4"/>
  <c r="AB47" i="4"/>
  <c r="C90" i="4"/>
  <c r="E89" i="4"/>
  <c r="C91" i="3"/>
  <c r="M91" i="3" s="1"/>
  <c r="F90" i="3"/>
  <c r="V46" i="3"/>
  <c r="U46" i="3"/>
  <c r="W46" i="3" s="1"/>
  <c r="T55" i="2"/>
  <c r="D95" i="2"/>
  <c r="G94" i="2"/>
  <c r="AD47" i="4" l="1"/>
  <c r="AC47" i="4"/>
  <c r="AE47" i="4" s="1"/>
  <c r="I47" i="4"/>
  <c r="N47" i="4" s="1"/>
  <c r="P47" i="4" s="1"/>
  <c r="F48" i="4"/>
  <c r="C91" i="4"/>
  <c r="E90" i="4"/>
  <c r="T47" i="3"/>
  <c r="F91" i="3"/>
  <c r="C92" i="3"/>
  <c r="M92" i="3" s="1"/>
  <c r="V55" i="2"/>
  <c r="U55" i="2"/>
  <c r="D96" i="2"/>
  <c r="G95" i="2"/>
  <c r="Q47" i="4" l="1"/>
  <c r="R47" i="4"/>
  <c r="T47" i="4" s="1"/>
  <c r="X47" i="4" s="1"/>
  <c r="AB48" i="4"/>
  <c r="G48" i="4"/>
  <c r="C92" i="4"/>
  <c r="E91" i="4"/>
  <c r="V47" i="3"/>
  <c r="U47" i="3"/>
  <c r="W47" i="3" s="1"/>
  <c r="C93" i="3"/>
  <c r="M93" i="3" s="1"/>
  <c r="F92" i="3"/>
  <c r="T56" i="2"/>
  <c r="N96" i="2"/>
  <c r="D97" i="2"/>
  <c r="G96" i="2"/>
  <c r="I48" i="4" l="1"/>
  <c r="N48" i="4" s="1"/>
  <c r="P48" i="4" s="1"/>
  <c r="F49" i="4"/>
  <c r="AC48" i="4"/>
  <c r="AE48" i="4" s="1"/>
  <c r="AD48" i="4"/>
  <c r="C93" i="4"/>
  <c r="E92" i="4"/>
  <c r="F93" i="3"/>
  <c r="C94" i="3"/>
  <c r="M94" i="3" s="1"/>
  <c r="T48" i="3"/>
  <c r="U56" i="2"/>
  <c r="V56" i="2"/>
  <c r="N97" i="2"/>
  <c r="D98" i="2"/>
  <c r="G97" i="2"/>
  <c r="Q48" i="4" l="1"/>
  <c r="R48" i="4"/>
  <c r="T48" i="4" s="1"/>
  <c r="X48" i="4" s="1"/>
  <c r="AB49" i="4"/>
  <c r="G49" i="4"/>
  <c r="C94" i="4"/>
  <c r="E93" i="4"/>
  <c r="F94" i="3"/>
  <c r="C95" i="3"/>
  <c r="M95" i="3" s="1"/>
  <c r="V48" i="3"/>
  <c r="U48" i="3"/>
  <c r="W48" i="3" s="1"/>
  <c r="T57" i="2"/>
  <c r="N98" i="2"/>
  <c r="D99" i="2"/>
  <c r="G98" i="2"/>
  <c r="I49" i="4" l="1"/>
  <c r="N49" i="4" s="1"/>
  <c r="P49" i="4" s="1"/>
  <c r="F50" i="4"/>
  <c r="AD49" i="4"/>
  <c r="AC49" i="4"/>
  <c r="AE49" i="4" s="1"/>
  <c r="C95" i="4"/>
  <c r="E94" i="4"/>
  <c r="C96" i="3"/>
  <c r="M96" i="3" s="1"/>
  <c r="F95" i="3"/>
  <c r="T49" i="3"/>
  <c r="V57" i="2"/>
  <c r="U57" i="2"/>
  <c r="G99" i="2"/>
  <c r="D100" i="2"/>
  <c r="R49" i="4" l="1"/>
  <c r="T49" i="4" s="1"/>
  <c r="X49" i="4" s="1"/>
  <c r="Q49" i="4"/>
  <c r="G50" i="4"/>
  <c r="AB50" i="4"/>
  <c r="C96" i="4"/>
  <c r="E95" i="4"/>
  <c r="V49" i="3"/>
  <c r="U49" i="3"/>
  <c r="W49" i="3" s="1"/>
  <c r="C97" i="3"/>
  <c r="M97" i="3" s="1"/>
  <c r="F96" i="3"/>
  <c r="T58" i="2"/>
  <c r="D101" i="2"/>
  <c r="G100" i="2"/>
  <c r="AC50" i="4" l="1"/>
  <c r="AE50" i="4" s="1"/>
  <c r="AD50" i="4"/>
  <c r="I50" i="4"/>
  <c r="N50" i="4" s="1"/>
  <c r="F51" i="4"/>
  <c r="C97" i="4"/>
  <c r="E96" i="4"/>
  <c r="T50" i="3"/>
  <c r="C98" i="3"/>
  <c r="M98" i="3" s="1"/>
  <c r="F97" i="3"/>
  <c r="U58" i="2"/>
  <c r="V58" i="2"/>
  <c r="D102" i="2"/>
  <c r="N102" i="2" s="1"/>
  <c r="G101" i="2"/>
  <c r="AB51" i="4" l="1"/>
  <c r="G51" i="4"/>
  <c r="P50" i="4"/>
  <c r="C98" i="4"/>
  <c r="E97" i="4"/>
  <c r="F98" i="3"/>
  <c r="C99" i="3"/>
  <c r="M99" i="3" s="1"/>
  <c r="V50" i="3"/>
  <c r="U50" i="3"/>
  <c r="W50" i="3" s="1"/>
  <c r="T59" i="2"/>
  <c r="G102" i="2"/>
  <c r="D103" i="2"/>
  <c r="N103" i="2" s="1"/>
  <c r="R50" i="4" l="1"/>
  <c r="T50" i="4" s="1"/>
  <c r="X50" i="4" s="1"/>
  <c r="Q50" i="4"/>
  <c r="I51" i="4"/>
  <c r="N51" i="4" s="1"/>
  <c r="P51" i="4" s="1"/>
  <c r="F52" i="4"/>
  <c r="AD51" i="4"/>
  <c r="AC51" i="4"/>
  <c r="AE51" i="4" s="1"/>
  <c r="C99" i="4"/>
  <c r="E98" i="4"/>
  <c r="C100" i="3"/>
  <c r="M100" i="3" s="1"/>
  <c r="F99" i="3"/>
  <c r="T51" i="3"/>
  <c r="U59" i="2"/>
  <c r="V59" i="2"/>
  <c r="D104" i="2"/>
  <c r="N104" i="2" s="1"/>
  <c r="G103" i="2"/>
  <c r="Q51" i="4" l="1"/>
  <c r="R51" i="4"/>
  <c r="T51" i="4" s="1"/>
  <c r="X51" i="4" s="1"/>
  <c r="G52" i="4"/>
  <c r="AB52" i="4"/>
  <c r="C100" i="4"/>
  <c r="E99" i="4"/>
  <c r="V51" i="3"/>
  <c r="U51" i="3"/>
  <c r="W51" i="3" s="1"/>
  <c r="F100" i="3"/>
  <c r="C101" i="3"/>
  <c r="M101" i="3" s="1"/>
  <c r="T60" i="2"/>
  <c r="D105" i="2"/>
  <c r="G104" i="2"/>
  <c r="AC52" i="4" l="1"/>
  <c r="AE52" i="4" s="1"/>
  <c r="AD52" i="4"/>
  <c r="I52" i="4"/>
  <c r="N52" i="4" s="1"/>
  <c r="P52" i="4" s="1"/>
  <c r="F53" i="4"/>
  <c r="C101" i="4"/>
  <c r="E100" i="4"/>
  <c r="T52" i="3"/>
  <c r="C102" i="3"/>
  <c r="M102" i="3" s="1"/>
  <c r="F101" i="3"/>
  <c r="V60" i="2"/>
  <c r="U60" i="2"/>
  <c r="D106" i="2"/>
  <c r="N106" i="2" s="1"/>
  <c r="G105" i="2"/>
  <c r="Q52" i="4" l="1"/>
  <c r="R52" i="4"/>
  <c r="T52" i="4" s="1"/>
  <c r="X52" i="4" s="1"/>
  <c r="G53" i="4"/>
  <c r="AB53" i="4"/>
  <c r="C102" i="4"/>
  <c r="E101" i="4"/>
  <c r="F102" i="3"/>
  <c r="C103" i="3"/>
  <c r="M103" i="3" s="1"/>
  <c r="V52" i="3"/>
  <c r="U52" i="3"/>
  <c r="W52" i="3" s="1"/>
  <c r="T61" i="2"/>
  <c r="D107" i="2"/>
  <c r="N107" i="2" s="1"/>
  <c r="G106" i="2"/>
  <c r="AD53" i="4" l="1"/>
  <c r="AC53" i="4"/>
  <c r="AE53" i="4" s="1"/>
  <c r="I53" i="4"/>
  <c r="N53" i="4" s="1"/>
  <c r="P53" i="4" s="1"/>
  <c r="F54" i="4"/>
  <c r="C103" i="4"/>
  <c r="E102" i="4"/>
  <c r="C104" i="3"/>
  <c r="M104" i="3" s="1"/>
  <c r="F103" i="3"/>
  <c r="T53" i="3"/>
  <c r="V61" i="2"/>
  <c r="U61" i="2"/>
  <c r="G107" i="2"/>
  <c r="D108" i="2"/>
  <c r="R53" i="4" l="1"/>
  <c r="T53" i="4" s="1"/>
  <c r="X53" i="4" s="1"/>
  <c r="Q53" i="4"/>
  <c r="AB54" i="4"/>
  <c r="G54" i="4"/>
  <c r="C104" i="4"/>
  <c r="E103" i="4"/>
  <c r="V53" i="3"/>
  <c r="U53" i="3"/>
  <c r="W53" i="3" s="1"/>
  <c r="F104" i="3"/>
  <c r="C105" i="3"/>
  <c r="M105" i="3" s="1"/>
  <c r="T62" i="2"/>
  <c r="D109" i="2"/>
  <c r="N109" i="2" s="1"/>
  <c r="G108" i="2"/>
  <c r="I54" i="4" l="1"/>
  <c r="N54" i="4" s="1"/>
  <c r="P54" i="4" s="1"/>
  <c r="F55" i="4"/>
  <c r="AD54" i="4"/>
  <c r="AC54" i="4"/>
  <c r="AE54" i="4" s="1"/>
  <c r="C105" i="4"/>
  <c r="E104" i="4"/>
  <c r="T54" i="3"/>
  <c r="C106" i="3"/>
  <c r="M106" i="3" s="1"/>
  <c r="F105" i="3"/>
  <c r="U62" i="2"/>
  <c r="V62" i="2"/>
  <c r="G109" i="2"/>
  <c r="D110" i="2"/>
  <c r="N110" i="2" s="1"/>
  <c r="Q54" i="4" l="1"/>
  <c r="R54" i="4"/>
  <c r="T54" i="4" s="1"/>
  <c r="X54" i="4" s="1"/>
  <c r="AB55" i="4"/>
  <c r="G55" i="4"/>
  <c r="C106" i="4"/>
  <c r="E105" i="4"/>
  <c r="F106" i="3"/>
  <c r="C107" i="3"/>
  <c r="M107" i="3" s="1"/>
  <c r="V54" i="3"/>
  <c r="U54" i="3"/>
  <c r="W54" i="3" s="1"/>
  <c r="T63" i="2"/>
  <c r="D111" i="2"/>
  <c r="G110" i="2"/>
  <c r="N161" i="2"/>
  <c r="I55" i="4" l="1"/>
  <c r="N55" i="4" s="1"/>
  <c r="P55" i="4" s="1"/>
  <c r="F56" i="4"/>
  <c r="AC55" i="4"/>
  <c r="AE55" i="4" s="1"/>
  <c r="AD55" i="4"/>
  <c r="C107" i="4"/>
  <c r="E106" i="4"/>
  <c r="C108" i="3"/>
  <c r="M108" i="3" s="1"/>
  <c r="F107" i="3"/>
  <c r="T55" i="3"/>
  <c r="U63" i="2"/>
  <c r="V63" i="2"/>
  <c r="N111" i="2"/>
  <c r="D112" i="2"/>
  <c r="N112" i="2" s="1"/>
  <c r="G111" i="2"/>
  <c r="Q55" i="4" l="1"/>
  <c r="R55" i="4"/>
  <c r="T55" i="4" s="1"/>
  <c r="X55" i="4" s="1"/>
  <c r="G56" i="4"/>
  <c r="AB56" i="4"/>
  <c r="C108" i="4"/>
  <c r="E107" i="4"/>
  <c r="V55" i="3"/>
  <c r="U55" i="3"/>
  <c r="W55" i="3" s="1"/>
  <c r="F108" i="3"/>
  <c r="C109" i="3"/>
  <c r="M109" i="3" s="1"/>
  <c r="T64" i="2"/>
  <c r="D113" i="2"/>
  <c r="N113" i="2" s="1"/>
  <c r="G112" i="2"/>
  <c r="AC56" i="4" l="1"/>
  <c r="AE56" i="4" s="1"/>
  <c r="AD56" i="4"/>
  <c r="I56" i="4"/>
  <c r="N56" i="4" s="1"/>
  <c r="F57" i="4"/>
  <c r="C109" i="4"/>
  <c r="E108" i="4"/>
  <c r="T56" i="3"/>
  <c r="C110" i="3"/>
  <c r="M110" i="3" s="1"/>
  <c r="F109" i="3"/>
  <c r="U64" i="2"/>
  <c r="V64" i="2"/>
  <c r="G113" i="2"/>
  <c r="D114" i="2"/>
  <c r="P56" i="4" l="1"/>
  <c r="AB57" i="4"/>
  <c r="G57" i="4"/>
  <c r="C110" i="4"/>
  <c r="E109" i="4"/>
  <c r="F110" i="3"/>
  <c r="C111" i="3"/>
  <c r="M111" i="3" s="1"/>
  <c r="V56" i="3"/>
  <c r="U56" i="3"/>
  <c r="W56" i="3" s="1"/>
  <c r="T65" i="2"/>
  <c r="D115" i="2"/>
  <c r="N114" i="2"/>
  <c r="G114" i="2"/>
  <c r="I57" i="4" l="1"/>
  <c r="N57" i="4" s="1"/>
  <c r="P57" i="4" s="1"/>
  <c r="F58" i="4"/>
  <c r="AC57" i="4"/>
  <c r="AE57" i="4" s="1"/>
  <c r="AD57" i="4"/>
  <c r="Q56" i="4"/>
  <c r="R56" i="4"/>
  <c r="T56" i="4" s="1"/>
  <c r="X56" i="4" s="1"/>
  <c r="C111" i="4"/>
  <c r="E110" i="4"/>
  <c r="C112" i="3"/>
  <c r="M112" i="3" s="1"/>
  <c r="F111" i="3"/>
  <c r="T57" i="3"/>
  <c r="V65" i="2"/>
  <c r="U65" i="2"/>
  <c r="N115" i="2"/>
  <c r="D116" i="2"/>
  <c r="G115" i="2"/>
  <c r="R57" i="4" l="1"/>
  <c r="T57" i="4" s="1"/>
  <c r="X57" i="4" s="1"/>
  <c r="Q57" i="4"/>
  <c r="AB58" i="4"/>
  <c r="G58" i="4"/>
  <c r="C112" i="4"/>
  <c r="E111" i="4"/>
  <c r="V57" i="3"/>
  <c r="U57" i="3"/>
  <c r="W57" i="3" s="1"/>
  <c r="F112" i="3"/>
  <c r="C113" i="3"/>
  <c r="M113" i="3" s="1"/>
  <c r="T66" i="2"/>
  <c r="N116" i="2"/>
  <c r="D117" i="2"/>
  <c r="G116" i="2"/>
  <c r="I58" i="4" l="1"/>
  <c r="N58" i="4" s="1"/>
  <c r="F59" i="4"/>
  <c r="AC58" i="4"/>
  <c r="AE58" i="4" s="1"/>
  <c r="AD58" i="4"/>
  <c r="C113" i="4"/>
  <c r="E112" i="4"/>
  <c r="T58" i="3"/>
  <c r="C114" i="3"/>
  <c r="M114" i="3" s="1"/>
  <c r="F113" i="3"/>
  <c r="U66" i="2"/>
  <c r="V66" i="2"/>
  <c r="G117" i="2"/>
  <c r="D118" i="2"/>
  <c r="P58" i="4" l="1"/>
  <c r="AB59" i="4"/>
  <c r="G59" i="4"/>
  <c r="C114" i="4"/>
  <c r="E113" i="4"/>
  <c r="F114" i="3"/>
  <c r="C115" i="3"/>
  <c r="M115" i="3" s="1"/>
  <c r="V58" i="3"/>
  <c r="U58" i="3"/>
  <c r="W58" i="3" s="1"/>
  <c r="T67" i="2"/>
  <c r="G118" i="2"/>
  <c r="D119" i="2"/>
  <c r="I59" i="4" l="1"/>
  <c r="N59" i="4" s="1"/>
  <c r="F60" i="4"/>
  <c r="AD59" i="4"/>
  <c r="AC59" i="4"/>
  <c r="AE59" i="4" s="1"/>
  <c r="Q58" i="4"/>
  <c r="R58" i="4"/>
  <c r="T58" i="4" s="1"/>
  <c r="X58" i="4" s="1"/>
  <c r="C115" i="4"/>
  <c r="E114" i="4"/>
  <c r="C116" i="3"/>
  <c r="M116" i="3" s="1"/>
  <c r="F115" i="3"/>
  <c r="T59" i="3"/>
  <c r="U67" i="2"/>
  <c r="V67" i="2"/>
  <c r="N119" i="2"/>
  <c r="D120" i="2"/>
  <c r="N120" i="2" s="1"/>
  <c r="G119" i="2"/>
  <c r="P59" i="4" l="1"/>
  <c r="G60" i="4"/>
  <c r="AB60" i="4"/>
  <c r="C116" i="4"/>
  <c r="E115" i="4"/>
  <c r="V59" i="3"/>
  <c r="U59" i="3"/>
  <c r="W59" i="3" s="1"/>
  <c r="F116" i="3"/>
  <c r="C117" i="3"/>
  <c r="M117" i="3" s="1"/>
  <c r="T68" i="2"/>
  <c r="D121" i="2"/>
  <c r="G120" i="2"/>
  <c r="AC60" i="4" l="1"/>
  <c r="AE60" i="4" s="1"/>
  <c r="AD60" i="4"/>
  <c r="I60" i="4"/>
  <c r="N60" i="4" s="1"/>
  <c r="F61" i="4"/>
  <c r="Q59" i="4"/>
  <c r="R59" i="4"/>
  <c r="T59" i="4" s="1"/>
  <c r="X59" i="4" s="1"/>
  <c r="C117" i="4"/>
  <c r="E116" i="4"/>
  <c r="T60" i="3"/>
  <c r="C118" i="3"/>
  <c r="M118" i="3" s="1"/>
  <c r="F117" i="3"/>
  <c r="U68" i="2"/>
  <c r="V68" i="2"/>
  <c r="N121" i="2"/>
  <c r="D122" i="2"/>
  <c r="G121" i="2"/>
  <c r="P60" i="4" l="1"/>
  <c r="AB61" i="4"/>
  <c r="G61" i="4"/>
  <c r="C118" i="4"/>
  <c r="E117" i="4"/>
  <c r="F118" i="3"/>
  <c r="C119" i="3"/>
  <c r="M119" i="3" s="1"/>
  <c r="V60" i="3"/>
  <c r="U60" i="3"/>
  <c r="W60" i="3" s="1"/>
  <c r="T69" i="2"/>
  <c r="D123" i="2"/>
  <c r="G122" i="2"/>
  <c r="N122" i="2"/>
  <c r="I61" i="4" l="1"/>
  <c r="N61" i="4" s="1"/>
  <c r="F62" i="4"/>
  <c r="AD61" i="4"/>
  <c r="AC61" i="4"/>
  <c r="AE61" i="4" s="1"/>
  <c r="Q60" i="4"/>
  <c r="R60" i="4"/>
  <c r="T60" i="4" s="1"/>
  <c r="X60" i="4" s="1"/>
  <c r="C119" i="4"/>
  <c r="E118" i="4"/>
  <c r="C120" i="3"/>
  <c r="M120" i="3" s="1"/>
  <c r="F119" i="3"/>
  <c r="T61" i="3"/>
  <c r="V69" i="2"/>
  <c r="U69" i="2"/>
  <c r="G123" i="2"/>
  <c r="N123" i="2"/>
  <c r="D124" i="2"/>
  <c r="P61" i="4" l="1"/>
  <c r="AB62" i="4"/>
  <c r="G62" i="4"/>
  <c r="C120" i="4"/>
  <c r="E119" i="4"/>
  <c r="V61" i="3"/>
  <c r="U61" i="3"/>
  <c r="W61" i="3" s="1"/>
  <c r="F120" i="3"/>
  <c r="C121" i="3"/>
  <c r="M121" i="3" s="1"/>
  <c r="T70" i="2"/>
  <c r="D125" i="2"/>
  <c r="G124" i="2"/>
  <c r="I62" i="4" l="1"/>
  <c r="N62" i="4" s="1"/>
  <c r="F63" i="4"/>
  <c r="AC62" i="4"/>
  <c r="AE62" i="4" s="1"/>
  <c r="AD62" i="4"/>
  <c r="Q61" i="4"/>
  <c r="R61" i="4"/>
  <c r="T61" i="4" s="1"/>
  <c r="X61" i="4" s="1"/>
  <c r="C121" i="4"/>
  <c r="E120" i="4"/>
  <c r="T62" i="3"/>
  <c r="C122" i="3"/>
  <c r="M122" i="3" s="1"/>
  <c r="F121" i="3"/>
  <c r="U70" i="2"/>
  <c r="V70" i="2"/>
  <c r="N125" i="2"/>
  <c r="G125" i="2"/>
  <c r="D126" i="2"/>
  <c r="P62" i="4" l="1"/>
  <c r="G63" i="4"/>
  <c r="AB63" i="4"/>
  <c r="C122" i="4"/>
  <c r="E121" i="4"/>
  <c r="F122" i="3"/>
  <c r="C123" i="3"/>
  <c r="M123" i="3" s="1"/>
  <c r="V62" i="3"/>
  <c r="U62" i="3"/>
  <c r="W62" i="3" s="1"/>
  <c r="T71" i="2"/>
  <c r="G126" i="2"/>
  <c r="D127" i="2"/>
  <c r="N177" i="2"/>
  <c r="AD63" i="4" l="1"/>
  <c r="AC63" i="4"/>
  <c r="AE63" i="4" s="1"/>
  <c r="I63" i="4"/>
  <c r="N63" i="4" s="1"/>
  <c r="F64" i="4"/>
  <c r="Q62" i="4"/>
  <c r="R62" i="4"/>
  <c r="T62" i="4" s="1"/>
  <c r="X62" i="4" s="1"/>
  <c r="C123" i="4"/>
  <c r="E122" i="4"/>
  <c r="C124" i="3"/>
  <c r="M124" i="3" s="1"/>
  <c r="F123" i="3"/>
  <c r="T63" i="3"/>
  <c r="U71" i="2"/>
  <c r="V71" i="2"/>
  <c r="D128" i="2"/>
  <c r="G127" i="2"/>
  <c r="P63" i="4" l="1"/>
  <c r="AB64" i="4"/>
  <c r="G64" i="4"/>
  <c r="C124" i="4"/>
  <c r="E123" i="4"/>
  <c r="V63" i="3"/>
  <c r="U63" i="3"/>
  <c r="W63" i="3" s="1"/>
  <c r="F124" i="3"/>
  <c r="C125" i="3"/>
  <c r="M125" i="3" s="1"/>
  <c r="T72" i="2"/>
  <c r="G128" i="2"/>
  <c r="D129" i="2"/>
  <c r="N179" i="2"/>
  <c r="I64" i="4" l="1"/>
  <c r="N64" i="4" s="1"/>
  <c r="P64" i="4" s="1"/>
  <c r="F65" i="4"/>
  <c r="AC64" i="4"/>
  <c r="AE64" i="4" s="1"/>
  <c r="AD64" i="4"/>
  <c r="R63" i="4"/>
  <c r="T63" i="4" s="1"/>
  <c r="X63" i="4" s="1"/>
  <c r="Q63" i="4"/>
  <c r="C125" i="4"/>
  <c r="E124" i="4"/>
  <c r="T64" i="3"/>
  <c r="C126" i="3"/>
  <c r="M126" i="3" s="1"/>
  <c r="F125" i="3"/>
  <c r="U72" i="2"/>
  <c r="V72" i="2"/>
  <c r="N129" i="2"/>
  <c r="G129" i="2"/>
  <c r="D130" i="2"/>
  <c r="Q64" i="4" l="1"/>
  <c r="R64" i="4"/>
  <c r="T64" i="4" s="1"/>
  <c r="X64" i="4" s="1"/>
  <c r="G65" i="4"/>
  <c r="AB65" i="4"/>
  <c r="C126" i="4"/>
  <c r="E125" i="4"/>
  <c r="F126" i="3"/>
  <c r="C127" i="3"/>
  <c r="M127" i="3" s="1"/>
  <c r="V64" i="3"/>
  <c r="U64" i="3"/>
  <c r="W64" i="3" s="1"/>
  <c r="T73" i="2"/>
  <c r="N130" i="2"/>
  <c r="G130" i="2"/>
  <c r="D131" i="2"/>
  <c r="N131" i="2" s="1"/>
  <c r="AD65" i="4" l="1"/>
  <c r="AC65" i="4"/>
  <c r="AE65" i="4" s="1"/>
  <c r="I65" i="4"/>
  <c r="N65" i="4" s="1"/>
  <c r="P65" i="4" s="1"/>
  <c r="F66" i="4"/>
  <c r="C127" i="4"/>
  <c r="E126" i="4"/>
  <c r="C128" i="3"/>
  <c r="M128" i="3" s="1"/>
  <c r="F127" i="3"/>
  <c r="T65" i="3"/>
  <c r="V73" i="2"/>
  <c r="U73" i="2"/>
  <c r="D132" i="2"/>
  <c r="G131" i="2"/>
  <c r="Q65" i="4" l="1"/>
  <c r="R65" i="4"/>
  <c r="T65" i="4" s="1"/>
  <c r="X65" i="4" s="1"/>
  <c r="AB66" i="4"/>
  <c r="G66" i="4"/>
  <c r="C128" i="4"/>
  <c r="E127" i="4"/>
  <c r="V65" i="3"/>
  <c r="U65" i="3"/>
  <c r="W65" i="3" s="1"/>
  <c r="F128" i="3"/>
  <c r="C129" i="3"/>
  <c r="M129" i="3" s="1"/>
  <c r="T74" i="2"/>
  <c r="D133" i="2"/>
  <c r="G132" i="2"/>
  <c r="I66" i="4" l="1"/>
  <c r="N66" i="4" s="1"/>
  <c r="P66" i="4" s="1"/>
  <c r="F67" i="4"/>
  <c r="AD66" i="4"/>
  <c r="AC66" i="4"/>
  <c r="AE66" i="4" s="1"/>
  <c r="C129" i="4"/>
  <c r="E128" i="4"/>
  <c r="T66" i="3"/>
  <c r="C130" i="3"/>
  <c r="M130" i="3" s="1"/>
  <c r="F129" i="3"/>
  <c r="V74" i="2"/>
  <c r="U74" i="2"/>
  <c r="N133" i="2"/>
  <c r="D134" i="2"/>
  <c r="G133" i="2"/>
  <c r="Q66" i="4" l="1"/>
  <c r="R66" i="4"/>
  <c r="T66" i="4" s="1"/>
  <c r="X66" i="4" s="1"/>
  <c r="G67" i="4"/>
  <c r="AB67" i="4"/>
  <c r="C130" i="4"/>
  <c r="E129" i="4"/>
  <c r="F130" i="3"/>
  <c r="C131" i="3"/>
  <c r="M131" i="3" s="1"/>
  <c r="V66" i="3"/>
  <c r="U66" i="3"/>
  <c r="W66" i="3" s="1"/>
  <c r="T75" i="2"/>
  <c r="G134" i="2"/>
  <c r="D135" i="2"/>
  <c r="N134" i="2"/>
  <c r="AC67" i="4" l="1"/>
  <c r="AE67" i="4" s="1"/>
  <c r="AD67" i="4"/>
  <c r="I67" i="4"/>
  <c r="N67" i="4" s="1"/>
  <c r="F68" i="4"/>
  <c r="C131" i="4"/>
  <c r="E130" i="4"/>
  <c r="C132" i="3"/>
  <c r="M132" i="3" s="1"/>
  <c r="F131" i="3"/>
  <c r="T67" i="3"/>
  <c r="V75" i="2"/>
  <c r="U75" i="2"/>
  <c r="D136" i="2"/>
  <c r="G135" i="2"/>
  <c r="AB68" i="4" l="1"/>
  <c r="P67" i="4"/>
  <c r="G68" i="4"/>
  <c r="C132" i="4"/>
  <c r="E131" i="4"/>
  <c r="V67" i="3"/>
  <c r="U67" i="3"/>
  <c r="W67" i="3" s="1"/>
  <c r="F132" i="3"/>
  <c r="C133" i="3"/>
  <c r="M133" i="3" s="1"/>
  <c r="T76" i="2"/>
  <c r="G136" i="2"/>
  <c r="D137" i="2"/>
  <c r="N136" i="2"/>
  <c r="N187" i="2"/>
  <c r="I68" i="4" l="1"/>
  <c r="N68" i="4" s="1"/>
  <c r="P68" i="4" s="1"/>
  <c r="F69" i="4"/>
  <c r="R67" i="4"/>
  <c r="T67" i="4" s="1"/>
  <c r="X67" i="4" s="1"/>
  <c r="Q67" i="4"/>
  <c r="AD68" i="4"/>
  <c r="AC68" i="4"/>
  <c r="AE68" i="4" s="1"/>
  <c r="C133" i="4"/>
  <c r="E132" i="4"/>
  <c r="T68" i="3"/>
  <c r="C134" i="3"/>
  <c r="M134" i="3" s="1"/>
  <c r="F133" i="3"/>
  <c r="U76" i="2"/>
  <c r="V76" i="2"/>
  <c r="G137" i="2"/>
  <c r="D138" i="2"/>
  <c r="N137" i="2"/>
  <c r="Q68" i="4" l="1"/>
  <c r="R68" i="4"/>
  <c r="T68" i="4" s="1"/>
  <c r="X68" i="4" s="1"/>
  <c r="AB69" i="4"/>
  <c r="G69" i="4"/>
  <c r="C134" i="4"/>
  <c r="E133" i="4"/>
  <c r="F134" i="3"/>
  <c r="C135" i="3"/>
  <c r="M135" i="3" s="1"/>
  <c r="V68" i="3"/>
  <c r="U68" i="3"/>
  <c r="W68" i="3" s="1"/>
  <c r="T77" i="2"/>
  <c r="N138" i="2"/>
  <c r="D139" i="2"/>
  <c r="G138" i="2"/>
  <c r="I69" i="4" l="1"/>
  <c r="N69" i="4" s="1"/>
  <c r="P69" i="4" s="1"/>
  <c r="F70" i="4"/>
  <c r="AC69" i="4"/>
  <c r="AE69" i="4" s="1"/>
  <c r="AD69" i="4"/>
  <c r="C135" i="4"/>
  <c r="E134" i="4"/>
  <c r="C136" i="3"/>
  <c r="M136" i="3" s="1"/>
  <c r="F135" i="3"/>
  <c r="T69" i="3"/>
  <c r="V77" i="2"/>
  <c r="U77" i="2"/>
  <c r="G139" i="2"/>
  <c r="D140" i="2"/>
  <c r="N140" i="2" s="1"/>
  <c r="N139" i="2"/>
  <c r="Q69" i="4" l="1"/>
  <c r="R69" i="4"/>
  <c r="T69" i="4" s="1"/>
  <c r="X69" i="4" s="1"/>
  <c r="G70" i="4"/>
  <c r="AB70" i="4"/>
  <c r="C136" i="4"/>
  <c r="E135" i="4"/>
  <c r="V69" i="3"/>
  <c r="U69" i="3"/>
  <c r="W69" i="3" s="1"/>
  <c r="F136" i="3"/>
  <c r="C137" i="3"/>
  <c r="M137" i="3" s="1"/>
  <c r="T78" i="2"/>
  <c r="D141" i="2"/>
  <c r="G140" i="2"/>
  <c r="AD70" i="4" l="1"/>
  <c r="AC70" i="4"/>
  <c r="AE70" i="4" s="1"/>
  <c r="I70" i="4"/>
  <c r="N70" i="4" s="1"/>
  <c r="P70" i="4" s="1"/>
  <c r="F71" i="4"/>
  <c r="C137" i="4"/>
  <c r="E136" i="4"/>
  <c r="T70" i="3"/>
  <c r="C138" i="3"/>
  <c r="M138" i="3" s="1"/>
  <c r="F137" i="3"/>
  <c r="U78" i="2"/>
  <c r="V78" i="2"/>
  <c r="G141" i="2"/>
  <c r="D142" i="2"/>
  <c r="N142" i="2" s="1"/>
  <c r="Q70" i="4" l="1"/>
  <c r="R70" i="4"/>
  <c r="T70" i="4" s="1"/>
  <c r="X70" i="4" s="1"/>
  <c r="G71" i="4"/>
  <c r="AB71" i="4"/>
  <c r="C138" i="4"/>
  <c r="E137" i="4"/>
  <c r="F138" i="3"/>
  <c r="C139" i="3"/>
  <c r="M139" i="3" s="1"/>
  <c r="V70" i="3"/>
  <c r="U70" i="3"/>
  <c r="W70" i="3" s="1"/>
  <c r="T79" i="2"/>
  <c r="D143" i="2"/>
  <c r="G142" i="2"/>
  <c r="AC71" i="4" l="1"/>
  <c r="AE71" i="4" s="1"/>
  <c r="AD71" i="4"/>
  <c r="I71" i="4"/>
  <c r="N71" i="4" s="1"/>
  <c r="F72" i="4"/>
  <c r="C139" i="4"/>
  <c r="E138" i="4"/>
  <c r="C140" i="3"/>
  <c r="M140" i="3" s="1"/>
  <c r="F139" i="3"/>
  <c r="T71" i="3"/>
  <c r="U79" i="2"/>
  <c r="V79" i="2"/>
  <c r="N143" i="2"/>
  <c r="D144" i="2"/>
  <c r="G143" i="2"/>
  <c r="P71" i="4" l="1"/>
  <c r="G72" i="4"/>
  <c r="AB72" i="4"/>
  <c r="C140" i="4"/>
  <c r="E139" i="4"/>
  <c r="V71" i="3"/>
  <c r="U71" i="3"/>
  <c r="W71" i="3" s="1"/>
  <c r="F140" i="3"/>
  <c r="C141" i="3"/>
  <c r="M141" i="3" s="1"/>
  <c r="T80" i="2"/>
  <c r="G144" i="2"/>
  <c r="D145" i="2"/>
  <c r="N145" i="2" s="1"/>
  <c r="AC72" i="4" l="1"/>
  <c r="AE72" i="4" s="1"/>
  <c r="AD72" i="4"/>
  <c r="I72" i="4"/>
  <c r="N72" i="4" s="1"/>
  <c r="F73" i="4"/>
  <c r="R71" i="4"/>
  <c r="T71" i="4" s="1"/>
  <c r="X71" i="4" s="1"/>
  <c r="Q71" i="4"/>
  <c r="C141" i="4"/>
  <c r="E140" i="4"/>
  <c r="T72" i="3"/>
  <c r="C142" i="3"/>
  <c r="M142" i="3" s="1"/>
  <c r="F141" i="3"/>
  <c r="U80" i="2"/>
  <c r="V80" i="2"/>
  <c r="D146" i="2"/>
  <c r="G145" i="2"/>
  <c r="G73" i="4" l="1"/>
  <c r="AB73" i="4"/>
  <c r="P72" i="4"/>
  <c r="C142" i="4"/>
  <c r="E141" i="4"/>
  <c r="F142" i="3"/>
  <c r="C143" i="3"/>
  <c r="M143" i="3" s="1"/>
  <c r="V72" i="3"/>
  <c r="U72" i="3"/>
  <c r="W72" i="3" s="1"/>
  <c r="T81" i="2"/>
  <c r="G146" i="2"/>
  <c r="D147" i="2"/>
  <c r="Q72" i="4" l="1"/>
  <c r="R72" i="4"/>
  <c r="T72" i="4" s="1"/>
  <c r="X72" i="4" s="1"/>
  <c r="AC73" i="4"/>
  <c r="AE73" i="4" s="1"/>
  <c r="AD73" i="4"/>
  <c r="I73" i="4"/>
  <c r="N73" i="4" s="1"/>
  <c r="F74" i="4"/>
  <c r="C143" i="4"/>
  <c r="E142" i="4"/>
  <c r="C144" i="3"/>
  <c r="M144" i="3" s="1"/>
  <c r="F143" i="3"/>
  <c r="T73" i="3"/>
  <c r="V81" i="2"/>
  <c r="U81" i="2"/>
  <c r="D148" i="2"/>
  <c r="G147" i="2"/>
  <c r="P73" i="4" l="1"/>
  <c r="AB74" i="4"/>
  <c r="G74" i="4"/>
  <c r="C144" i="4"/>
  <c r="E143" i="4"/>
  <c r="V73" i="3"/>
  <c r="U73" i="3"/>
  <c r="W73" i="3" s="1"/>
  <c r="F144" i="3"/>
  <c r="C145" i="3"/>
  <c r="M145" i="3" s="1"/>
  <c r="T82" i="2"/>
  <c r="N148" i="2"/>
  <c r="D149" i="2"/>
  <c r="G148" i="2"/>
  <c r="I74" i="4" l="1"/>
  <c r="N74" i="4" s="1"/>
  <c r="P74" i="4" s="1"/>
  <c r="F75" i="4"/>
  <c r="AC74" i="4"/>
  <c r="AE74" i="4" s="1"/>
  <c r="AD74" i="4"/>
  <c r="R73" i="4"/>
  <c r="T73" i="4" s="1"/>
  <c r="X73" i="4" s="1"/>
  <c r="Q73" i="4"/>
  <c r="C145" i="4"/>
  <c r="E144" i="4"/>
  <c r="T74" i="3"/>
  <c r="C146" i="3"/>
  <c r="M146" i="3" s="1"/>
  <c r="F145" i="3"/>
  <c r="U82" i="2"/>
  <c r="V82" i="2"/>
  <c r="N149" i="2"/>
  <c r="D150" i="2"/>
  <c r="G149" i="2"/>
  <c r="Q74" i="4" l="1"/>
  <c r="R74" i="4"/>
  <c r="T74" i="4" s="1"/>
  <c r="X74" i="4" s="1"/>
  <c r="AB75" i="4"/>
  <c r="G75" i="4"/>
  <c r="C146" i="4"/>
  <c r="E145" i="4"/>
  <c r="F146" i="3"/>
  <c r="C147" i="3"/>
  <c r="M147" i="3" s="1"/>
  <c r="V74" i="3"/>
  <c r="U74" i="3"/>
  <c r="W74" i="3" s="1"/>
  <c r="T83" i="2"/>
  <c r="N150" i="2"/>
  <c r="D151" i="2"/>
  <c r="G150" i="2"/>
  <c r="I75" i="4" l="1"/>
  <c r="N75" i="4" s="1"/>
  <c r="P75" i="4" s="1"/>
  <c r="F76" i="4"/>
  <c r="AC75" i="4"/>
  <c r="AE75" i="4" s="1"/>
  <c r="AD75" i="4"/>
  <c r="C147" i="4"/>
  <c r="E146" i="4"/>
  <c r="C148" i="3"/>
  <c r="M148" i="3" s="1"/>
  <c r="F147" i="3"/>
  <c r="T75" i="3"/>
  <c r="U83" i="2"/>
  <c r="V83" i="2"/>
  <c r="N151" i="2"/>
  <c r="G151" i="2"/>
  <c r="D152" i="2"/>
  <c r="Q75" i="4" l="1"/>
  <c r="R75" i="4"/>
  <c r="T75" i="4" s="1"/>
  <c r="X75" i="4" s="1"/>
  <c r="G76" i="4"/>
  <c r="AB76" i="4"/>
  <c r="C148" i="4"/>
  <c r="E147" i="4"/>
  <c r="V75" i="3"/>
  <c r="U75" i="3"/>
  <c r="W75" i="3" s="1"/>
  <c r="F148" i="3"/>
  <c r="C149" i="3"/>
  <c r="M149" i="3" s="1"/>
  <c r="T84" i="2"/>
  <c r="N152" i="2"/>
  <c r="D153" i="2"/>
  <c r="G152" i="2"/>
  <c r="N203" i="2"/>
  <c r="AC76" i="4" l="1"/>
  <c r="AE76" i="4" s="1"/>
  <c r="AD76" i="4"/>
  <c r="I76" i="4"/>
  <c r="N76" i="4" s="1"/>
  <c r="F77" i="4"/>
  <c r="C149" i="4"/>
  <c r="E148" i="4"/>
  <c r="T76" i="3"/>
  <c r="C150" i="3"/>
  <c r="M150" i="3" s="1"/>
  <c r="F149" i="3"/>
  <c r="U84" i="2"/>
  <c r="V84" i="2"/>
  <c r="D154" i="2"/>
  <c r="N154" i="2" s="1"/>
  <c r="G153" i="2"/>
  <c r="N204" i="2"/>
  <c r="P76" i="4" l="1"/>
  <c r="G77" i="4"/>
  <c r="AB77" i="4"/>
  <c r="C150" i="4"/>
  <c r="E149" i="4"/>
  <c r="F150" i="3"/>
  <c r="C151" i="3"/>
  <c r="M151" i="3" s="1"/>
  <c r="V76" i="3"/>
  <c r="U76" i="3"/>
  <c r="W76" i="3" s="1"/>
  <c r="T85" i="2"/>
  <c r="D155" i="2"/>
  <c r="G154" i="2"/>
  <c r="N205" i="2"/>
  <c r="I77" i="4" l="1"/>
  <c r="N77" i="4" s="1"/>
  <c r="P77" i="4" s="1"/>
  <c r="F78" i="4"/>
  <c r="AC77" i="4"/>
  <c r="AE77" i="4" s="1"/>
  <c r="AD77" i="4"/>
  <c r="Q76" i="4"/>
  <c r="R76" i="4"/>
  <c r="T76" i="4" s="1"/>
  <c r="X76" i="4" s="1"/>
  <c r="C151" i="4"/>
  <c r="E150" i="4"/>
  <c r="C152" i="3"/>
  <c r="M152" i="3" s="1"/>
  <c r="F151" i="3"/>
  <c r="T77" i="3"/>
  <c r="V85" i="2"/>
  <c r="U85" i="2"/>
  <c r="G155" i="2"/>
  <c r="D156" i="2"/>
  <c r="Q77" i="4" l="1"/>
  <c r="R77" i="4"/>
  <c r="T77" i="4" s="1"/>
  <c r="X77" i="4" s="1"/>
  <c r="G78" i="4"/>
  <c r="AB78" i="4"/>
  <c r="C152" i="4"/>
  <c r="E151" i="4"/>
  <c r="V77" i="3"/>
  <c r="U77" i="3"/>
  <c r="W77" i="3" s="1"/>
  <c r="F152" i="3"/>
  <c r="C153" i="3"/>
  <c r="M153" i="3" s="1"/>
  <c r="T86" i="2"/>
  <c r="G156" i="2"/>
  <c r="D157" i="2"/>
  <c r="N156" i="2"/>
  <c r="AC78" i="4" l="1"/>
  <c r="AE78" i="4" s="1"/>
  <c r="AD78" i="4"/>
  <c r="I78" i="4"/>
  <c r="N78" i="4" s="1"/>
  <c r="P78" i="4" s="1"/>
  <c r="F79" i="4"/>
  <c r="C153" i="4"/>
  <c r="E152" i="4"/>
  <c r="T78" i="3"/>
  <c r="C154" i="3"/>
  <c r="M154" i="3" s="1"/>
  <c r="F153" i="3"/>
  <c r="U86" i="2"/>
  <c r="V86" i="2"/>
  <c r="D158" i="2"/>
  <c r="N158" i="2" s="1"/>
  <c r="G157" i="2"/>
  <c r="N157" i="2"/>
  <c r="Q78" i="4" l="1"/>
  <c r="R78" i="4"/>
  <c r="T78" i="4" s="1"/>
  <c r="X78" i="4" s="1"/>
  <c r="AB79" i="4"/>
  <c r="G79" i="4"/>
  <c r="C154" i="4"/>
  <c r="E153" i="4"/>
  <c r="F154" i="3"/>
  <c r="C155" i="3"/>
  <c r="M155" i="3" s="1"/>
  <c r="V78" i="3"/>
  <c r="U78" i="3"/>
  <c r="W78" i="3" s="1"/>
  <c r="T87" i="2"/>
  <c r="D159" i="2"/>
  <c r="G158" i="2"/>
  <c r="I79" i="4" l="1"/>
  <c r="N79" i="4" s="1"/>
  <c r="F80" i="4"/>
  <c r="AD79" i="4"/>
  <c r="AC79" i="4"/>
  <c r="AE79" i="4" s="1"/>
  <c r="C155" i="4"/>
  <c r="E154" i="4"/>
  <c r="C156" i="3"/>
  <c r="M156" i="3" s="1"/>
  <c r="F155" i="3"/>
  <c r="T79" i="3"/>
  <c r="U87" i="2"/>
  <c r="V87" i="2"/>
  <c r="D160" i="2"/>
  <c r="G159" i="2"/>
  <c r="N159" i="2"/>
  <c r="N210" i="2"/>
  <c r="P79" i="4" l="1"/>
  <c r="G80" i="4"/>
  <c r="AB80" i="4"/>
  <c r="C156" i="4"/>
  <c r="E155" i="4"/>
  <c r="V79" i="3"/>
  <c r="U79" i="3"/>
  <c r="W79" i="3" s="1"/>
  <c r="F156" i="3"/>
  <c r="C157" i="3"/>
  <c r="M157" i="3" s="1"/>
  <c r="T88" i="2"/>
  <c r="D161" i="2"/>
  <c r="G160" i="2"/>
  <c r="I80" i="4" l="1"/>
  <c r="N80" i="4" s="1"/>
  <c r="P80" i="4" s="1"/>
  <c r="F81" i="4"/>
  <c r="AD80" i="4"/>
  <c r="AC80" i="4"/>
  <c r="AE80" i="4" s="1"/>
  <c r="Q79" i="4"/>
  <c r="R79" i="4"/>
  <c r="T79" i="4" s="1"/>
  <c r="X79" i="4" s="1"/>
  <c r="C157" i="4"/>
  <c r="E156" i="4"/>
  <c r="T80" i="3"/>
  <c r="C158" i="3"/>
  <c r="F157" i="3"/>
  <c r="U88" i="2"/>
  <c r="V88" i="2"/>
  <c r="G161" i="2"/>
  <c r="D162" i="2"/>
  <c r="N162" i="2" s="1"/>
  <c r="Q80" i="4" l="1"/>
  <c r="R80" i="4"/>
  <c r="T80" i="4" s="1"/>
  <c r="X80" i="4" s="1"/>
  <c r="G81" i="4"/>
  <c r="AB81" i="4"/>
  <c r="C158" i="4"/>
  <c r="E157" i="4"/>
  <c r="F158" i="3"/>
  <c r="C159" i="3"/>
  <c r="M159" i="3" s="1"/>
  <c r="V80" i="3"/>
  <c r="U80" i="3"/>
  <c r="W80" i="3" s="1"/>
  <c r="T89" i="2"/>
  <c r="G162" i="2"/>
  <c r="D163" i="2"/>
  <c r="N213" i="2"/>
  <c r="AC81" i="4" l="1"/>
  <c r="AE81" i="4" s="1"/>
  <c r="AD81" i="4"/>
  <c r="I81" i="4"/>
  <c r="N81" i="4" s="1"/>
  <c r="P81" i="4" s="1"/>
  <c r="F82" i="4"/>
  <c r="C159" i="4"/>
  <c r="E158" i="4"/>
  <c r="C160" i="3"/>
  <c r="M160" i="3" s="1"/>
  <c r="F159" i="3"/>
  <c r="T81" i="3"/>
  <c r="U89" i="2"/>
  <c r="V89" i="2"/>
  <c r="G163" i="2"/>
  <c r="N163" i="2"/>
  <c r="D164" i="2"/>
  <c r="R81" i="4" l="1"/>
  <c r="T81" i="4" s="1"/>
  <c r="X81" i="4" s="1"/>
  <c r="Q81" i="4"/>
  <c r="AB82" i="4"/>
  <c r="G82" i="4"/>
  <c r="C160" i="4"/>
  <c r="E159" i="4"/>
  <c r="V81" i="3"/>
  <c r="U81" i="3"/>
  <c r="W81" i="3" s="1"/>
  <c r="F160" i="3"/>
  <c r="C161" i="3"/>
  <c r="M161" i="3" s="1"/>
  <c r="T90" i="2"/>
  <c r="D165" i="2"/>
  <c r="G164" i="2"/>
  <c r="I82" i="4" l="1"/>
  <c r="N82" i="4" s="1"/>
  <c r="F83" i="4"/>
  <c r="AC82" i="4"/>
  <c r="AE82" i="4" s="1"/>
  <c r="AD82" i="4"/>
  <c r="C161" i="4"/>
  <c r="E160" i="4"/>
  <c r="T82" i="3"/>
  <c r="C162" i="3"/>
  <c r="M162" i="3" s="1"/>
  <c r="F161" i="3"/>
  <c r="U90" i="2"/>
  <c r="V90" i="2"/>
  <c r="N165" i="2"/>
  <c r="D166" i="2"/>
  <c r="G165" i="2"/>
  <c r="N216" i="2"/>
  <c r="G83" i="4" l="1"/>
  <c r="P82" i="4"/>
  <c r="AB83" i="4"/>
  <c r="C162" i="4"/>
  <c r="E161" i="4"/>
  <c r="F162" i="3"/>
  <c r="C163" i="3"/>
  <c r="M163" i="3" s="1"/>
  <c r="V82" i="3"/>
  <c r="U82" i="3"/>
  <c r="W82" i="3" s="1"/>
  <c r="T91" i="2"/>
  <c r="G166" i="2"/>
  <c r="D167" i="2"/>
  <c r="N167" i="2" s="1"/>
  <c r="N166" i="2"/>
  <c r="AD83" i="4" l="1"/>
  <c r="AC83" i="4"/>
  <c r="AE83" i="4" s="1"/>
  <c r="R82" i="4"/>
  <c r="T82" i="4" s="1"/>
  <c r="X82" i="4" s="1"/>
  <c r="Q82" i="4"/>
  <c r="I83" i="4"/>
  <c r="N83" i="4" s="1"/>
  <c r="F84" i="4"/>
  <c r="C163" i="4"/>
  <c r="E162" i="4"/>
  <c r="C164" i="3"/>
  <c r="M164" i="3" s="1"/>
  <c r="F163" i="3"/>
  <c r="T83" i="3"/>
  <c r="V91" i="2"/>
  <c r="U91" i="2"/>
  <c r="G167" i="2"/>
  <c r="D168" i="2"/>
  <c r="P83" i="4" l="1"/>
  <c r="AB84" i="4"/>
  <c r="G84" i="4"/>
  <c r="C164" i="4"/>
  <c r="E163" i="4"/>
  <c r="V83" i="3"/>
  <c r="U83" i="3"/>
  <c r="W83" i="3" s="1"/>
  <c r="F164" i="3"/>
  <c r="C165" i="3"/>
  <c r="M165" i="3" s="1"/>
  <c r="T92" i="2"/>
  <c r="D169" i="2"/>
  <c r="G168" i="2"/>
  <c r="N168" i="2"/>
  <c r="I84" i="4" l="1"/>
  <c r="N84" i="4" s="1"/>
  <c r="P84" i="4" s="1"/>
  <c r="F85" i="4"/>
  <c r="AD84" i="4"/>
  <c r="AC84" i="4"/>
  <c r="AE84" i="4" s="1"/>
  <c r="Q83" i="4"/>
  <c r="R83" i="4"/>
  <c r="T83" i="4" s="1"/>
  <c r="X83" i="4" s="1"/>
  <c r="C165" i="4"/>
  <c r="E164" i="4"/>
  <c r="T84" i="3"/>
  <c r="C166" i="3"/>
  <c r="M166" i="3" s="1"/>
  <c r="F165" i="3"/>
  <c r="V92" i="2"/>
  <c r="U92" i="2"/>
  <c r="N169" i="2"/>
  <c r="D170" i="2"/>
  <c r="G169" i="2"/>
  <c r="Q84" i="4" l="1"/>
  <c r="R84" i="4"/>
  <c r="T84" i="4" s="1"/>
  <c r="X84" i="4" s="1"/>
  <c r="AB85" i="4"/>
  <c r="G85" i="4"/>
  <c r="C166" i="4"/>
  <c r="E165" i="4"/>
  <c r="F166" i="3"/>
  <c r="C167" i="3"/>
  <c r="M167" i="3" s="1"/>
  <c r="V84" i="3"/>
  <c r="U84" i="3"/>
  <c r="W84" i="3" s="1"/>
  <c r="T93" i="2"/>
  <c r="N170" i="2"/>
  <c r="G170" i="2"/>
  <c r="D171" i="2"/>
  <c r="N171" i="2" s="1"/>
  <c r="I85" i="4" l="1"/>
  <c r="N85" i="4" s="1"/>
  <c r="F86" i="4"/>
  <c r="AC85" i="4"/>
  <c r="AE85" i="4" s="1"/>
  <c r="AD85" i="4"/>
  <c r="C167" i="4"/>
  <c r="E166" i="4"/>
  <c r="F167" i="3"/>
  <c r="C168" i="3"/>
  <c r="M168" i="3" s="1"/>
  <c r="T85" i="3"/>
  <c r="U93" i="2"/>
  <c r="V93" i="2"/>
  <c r="D172" i="2"/>
  <c r="G171" i="2"/>
  <c r="AB86" i="4" l="1"/>
  <c r="G86" i="4"/>
  <c r="P85" i="4"/>
  <c r="C168" i="4"/>
  <c r="E167" i="4"/>
  <c r="C169" i="3"/>
  <c r="M169" i="3" s="1"/>
  <c r="F168" i="3"/>
  <c r="V85" i="3"/>
  <c r="U85" i="3"/>
  <c r="W85" i="3" s="1"/>
  <c r="T94" i="2"/>
  <c r="D173" i="2"/>
  <c r="N172" i="2"/>
  <c r="G172" i="2"/>
  <c r="Q85" i="4" l="1"/>
  <c r="R85" i="4"/>
  <c r="T85" i="4" s="1"/>
  <c r="X85" i="4" s="1"/>
  <c r="I86" i="4"/>
  <c r="N86" i="4" s="1"/>
  <c r="F87" i="4"/>
  <c r="AD86" i="4"/>
  <c r="AC86" i="4"/>
  <c r="AE86" i="4" s="1"/>
  <c r="C169" i="4"/>
  <c r="E168" i="4"/>
  <c r="T86" i="3"/>
  <c r="C170" i="3"/>
  <c r="M170" i="3" s="1"/>
  <c r="F169" i="3"/>
  <c r="U94" i="2"/>
  <c r="V94" i="2"/>
  <c r="N173" i="2"/>
  <c r="D174" i="2"/>
  <c r="G173" i="2"/>
  <c r="AB87" i="4" l="1"/>
  <c r="G87" i="4"/>
  <c r="P86" i="4"/>
  <c r="C170" i="4"/>
  <c r="E169" i="4"/>
  <c r="C171" i="3"/>
  <c r="M171" i="3" s="1"/>
  <c r="F170" i="3"/>
  <c r="V86" i="3"/>
  <c r="U86" i="3"/>
  <c r="W86" i="3" s="1"/>
  <c r="T95" i="2"/>
  <c r="N174" i="2"/>
  <c r="D175" i="2"/>
  <c r="G174" i="2"/>
  <c r="Q86" i="4" l="1"/>
  <c r="R86" i="4"/>
  <c r="T86" i="4" s="1"/>
  <c r="X86" i="4" s="1"/>
  <c r="I87" i="4"/>
  <c r="N87" i="4" s="1"/>
  <c r="F88" i="4"/>
  <c r="AD87" i="4"/>
  <c r="AC87" i="4"/>
  <c r="AE87" i="4" s="1"/>
  <c r="C171" i="4"/>
  <c r="E170" i="4"/>
  <c r="T87" i="3"/>
  <c r="C172" i="3"/>
  <c r="M172" i="3" s="1"/>
  <c r="F171" i="3"/>
  <c r="U95" i="2"/>
  <c r="V95" i="2"/>
  <c r="G175" i="2"/>
  <c r="D176" i="2"/>
  <c r="AB88" i="4" l="1"/>
  <c r="P87" i="4"/>
  <c r="G88" i="4"/>
  <c r="C172" i="4"/>
  <c r="E171" i="4"/>
  <c r="C173" i="3"/>
  <c r="M173" i="3" s="1"/>
  <c r="F172" i="3"/>
  <c r="V87" i="3"/>
  <c r="U87" i="3"/>
  <c r="W87" i="3" s="1"/>
  <c r="T96" i="2"/>
  <c r="N176" i="2"/>
  <c r="G176" i="2"/>
  <c r="D177" i="2"/>
  <c r="I88" i="4" l="1"/>
  <c r="N88" i="4" s="1"/>
  <c r="F89" i="4"/>
  <c r="Q87" i="4"/>
  <c r="R87" i="4"/>
  <c r="T87" i="4" s="1"/>
  <c r="X87" i="4" s="1"/>
  <c r="AD88" i="4"/>
  <c r="AC88" i="4"/>
  <c r="AE88" i="4" s="1"/>
  <c r="C173" i="4"/>
  <c r="E172" i="4"/>
  <c r="T88" i="3"/>
  <c r="C174" i="3"/>
  <c r="M174" i="3" s="1"/>
  <c r="F173" i="3"/>
  <c r="V96" i="2"/>
  <c r="U96" i="2"/>
  <c r="G177" i="2"/>
  <c r="D178" i="2"/>
  <c r="P88" i="4" l="1"/>
  <c r="G89" i="4"/>
  <c r="AB89" i="4"/>
  <c r="C174" i="4"/>
  <c r="E173" i="4"/>
  <c r="C175" i="3"/>
  <c r="M175" i="3" s="1"/>
  <c r="F174" i="3"/>
  <c r="V88" i="3"/>
  <c r="U88" i="3"/>
  <c r="W88" i="3" s="1"/>
  <c r="T97" i="2"/>
  <c r="D179" i="2"/>
  <c r="G178" i="2"/>
  <c r="I89" i="4" l="1"/>
  <c r="N89" i="4" s="1"/>
  <c r="F90" i="4"/>
  <c r="AD89" i="4"/>
  <c r="AC89" i="4"/>
  <c r="AE89" i="4" s="1"/>
  <c r="Q88" i="4"/>
  <c r="R88" i="4"/>
  <c r="T88" i="4" s="1"/>
  <c r="X88" i="4" s="1"/>
  <c r="C175" i="4"/>
  <c r="E174" i="4"/>
  <c r="T89" i="3"/>
  <c r="C176" i="3"/>
  <c r="M176" i="3" s="1"/>
  <c r="F175" i="3"/>
  <c r="U97" i="2"/>
  <c r="V97" i="2"/>
  <c r="D180" i="2"/>
  <c r="G179" i="2"/>
  <c r="P89" i="4" l="1"/>
  <c r="G90" i="4"/>
  <c r="AB90" i="4"/>
  <c r="C176" i="4"/>
  <c r="E175" i="4"/>
  <c r="C177" i="3"/>
  <c r="M177" i="3" s="1"/>
  <c r="F176" i="3"/>
  <c r="V89" i="3"/>
  <c r="U89" i="3"/>
  <c r="W89" i="3" s="1"/>
  <c r="T98" i="2"/>
  <c r="D181" i="2"/>
  <c r="G180" i="2"/>
  <c r="N180" i="2"/>
  <c r="AD90" i="4" l="1"/>
  <c r="AC90" i="4"/>
  <c r="AE90" i="4" s="1"/>
  <c r="I90" i="4"/>
  <c r="N90" i="4" s="1"/>
  <c r="F91" i="4"/>
  <c r="Q89" i="4"/>
  <c r="R89" i="4"/>
  <c r="T89" i="4" s="1"/>
  <c r="X89" i="4" s="1"/>
  <c r="C177" i="4"/>
  <c r="E176" i="4"/>
  <c r="T90" i="3"/>
  <c r="C178" i="3"/>
  <c r="M178" i="3" s="1"/>
  <c r="F177" i="3"/>
  <c r="U98" i="2"/>
  <c r="V98" i="2"/>
  <c r="N181" i="2"/>
  <c r="D182" i="2"/>
  <c r="G181" i="2"/>
  <c r="G91" i="4" l="1"/>
  <c r="P90" i="4"/>
  <c r="AB91" i="4"/>
  <c r="C178" i="4"/>
  <c r="E177" i="4"/>
  <c r="C179" i="3"/>
  <c r="F178" i="3"/>
  <c r="V90" i="3"/>
  <c r="U90" i="3"/>
  <c r="W90" i="3" s="1"/>
  <c r="T99" i="2"/>
  <c r="D183" i="2"/>
  <c r="N183" i="2" s="1"/>
  <c r="G182" i="2"/>
  <c r="AC91" i="4" l="1"/>
  <c r="AE91" i="4" s="1"/>
  <c r="AD91" i="4"/>
  <c r="Q90" i="4"/>
  <c r="R90" i="4"/>
  <c r="T90" i="4" s="1"/>
  <c r="X90" i="4" s="1"/>
  <c r="I91" i="4"/>
  <c r="N91" i="4" s="1"/>
  <c r="P91" i="4" s="1"/>
  <c r="F92" i="4"/>
  <c r="C179" i="4"/>
  <c r="E178" i="4"/>
  <c r="T91" i="3"/>
  <c r="C180" i="3"/>
  <c r="M180" i="3" s="1"/>
  <c r="F179" i="3"/>
  <c r="V99" i="2"/>
  <c r="U99" i="2"/>
  <c r="D184" i="2"/>
  <c r="G183" i="2"/>
  <c r="Q91" i="4" l="1"/>
  <c r="R91" i="4"/>
  <c r="T91" i="4" s="1"/>
  <c r="X91" i="4" s="1"/>
  <c r="G92" i="4"/>
  <c r="AB92" i="4"/>
  <c r="C180" i="4"/>
  <c r="E179" i="4"/>
  <c r="C181" i="3"/>
  <c r="M181" i="3" s="1"/>
  <c r="F180" i="3"/>
  <c r="V91" i="3"/>
  <c r="U91" i="3"/>
  <c r="W91" i="3" s="1"/>
  <c r="T100" i="2"/>
  <c r="N184" i="2"/>
  <c r="G184" i="2"/>
  <c r="D185" i="2"/>
  <c r="AC92" i="4" l="1"/>
  <c r="AE92" i="4" s="1"/>
  <c r="AD92" i="4"/>
  <c r="I92" i="4"/>
  <c r="N92" i="4" s="1"/>
  <c r="F93" i="4"/>
  <c r="C181" i="4"/>
  <c r="E180" i="4"/>
  <c r="T92" i="3"/>
  <c r="C182" i="3"/>
  <c r="M182" i="3" s="1"/>
  <c r="F181" i="3"/>
  <c r="U100" i="2"/>
  <c r="V100" i="2"/>
  <c r="N185" i="2"/>
  <c r="D186" i="2"/>
  <c r="G185" i="2"/>
  <c r="AB93" i="4" l="1"/>
  <c r="G93" i="4"/>
  <c r="P92" i="4"/>
  <c r="C182" i="4"/>
  <c r="E181" i="4"/>
  <c r="C183" i="3"/>
  <c r="M183" i="3" s="1"/>
  <c r="F182" i="3"/>
  <c r="V92" i="3"/>
  <c r="U92" i="3"/>
  <c r="W92" i="3" s="1"/>
  <c r="T101" i="2"/>
  <c r="D187" i="2"/>
  <c r="N186" i="2"/>
  <c r="G186" i="2"/>
  <c r="Q92" i="4" l="1"/>
  <c r="R92" i="4"/>
  <c r="T92" i="4" s="1"/>
  <c r="X92" i="4" s="1"/>
  <c r="I93" i="4"/>
  <c r="N93" i="4" s="1"/>
  <c r="F94" i="4"/>
  <c r="AC93" i="4"/>
  <c r="AE93" i="4" s="1"/>
  <c r="AD93" i="4"/>
  <c r="C183" i="4"/>
  <c r="E182" i="4"/>
  <c r="T93" i="3"/>
  <c r="F183" i="3"/>
  <c r="C184" i="3"/>
  <c r="M184" i="3" s="1"/>
  <c r="V101" i="2"/>
  <c r="U101" i="2"/>
  <c r="D188" i="2"/>
  <c r="N188" i="2" s="1"/>
  <c r="G187" i="2"/>
  <c r="P93" i="4" l="1"/>
  <c r="AB94" i="4"/>
  <c r="G94" i="4"/>
  <c r="C184" i="4"/>
  <c r="E183" i="4"/>
  <c r="C185" i="3"/>
  <c r="F184" i="3"/>
  <c r="V93" i="3"/>
  <c r="U93" i="3"/>
  <c r="W93" i="3" s="1"/>
  <c r="T102" i="2"/>
  <c r="D189" i="2"/>
  <c r="G188" i="2"/>
  <c r="I94" i="4" l="1"/>
  <c r="N94" i="4" s="1"/>
  <c r="P94" i="4" s="1"/>
  <c r="F95" i="4"/>
  <c r="AD94" i="4"/>
  <c r="AC94" i="4"/>
  <c r="AE94" i="4" s="1"/>
  <c r="Q93" i="4"/>
  <c r="R93" i="4"/>
  <c r="T93" i="4" s="1"/>
  <c r="X93" i="4" s="1"/>
  <c r="C185" i="4"/>
  <c r="E184" i="4"/>
  <c r="T94" i="3"/>
  <c r="F185" i="3"/>
  <c r="C186" i="3"/>
  <c r="M186" i="3" s="1"/>
  <c r="U102" i="2"/>
  <c r="V102" i="2"/>
  <c r="G189" i="2"/>
  <c r="D190" i="2"/>
  <c r="Q94" i="4" l="1"/>
  <c r="R94" i="4"/>
  <c r="T94" i="4" s="1"/>
  <c r="X94" i="4" s="1"/>
  <c r="AB95" i="4"/>
  <c r="G95" i="4"/>
  <c r="C186" i="4"/>
  <c r="E185" i="4"/>
  <c r="V94" i="3"/>
  <c r="U94" i="3"/>
  <c r="W94" i="3" s="1"/>
  <c r="C187" i="3"/>
  <c r="M187" i="3" s="1"/>
  <c r="F186" i="3"/>
  <c r="T103" i="2"/>
  <c r="D191" i="2"/>
  <c r="G190" i="2"/>
  <c r="N190" i="2"/>
  <c r="I95" i="4" l="1"/>
  <c r="N95" i="4" s="1"/>
  <c r="P95" i="4" s="1"/>
  <c r="F96" i="4"/>
  <c r="AC95" i="4"/>
  <c r="AE95" i="4" s="1"/>
  <c r="AD95" i="4"/>
  <c r="C187" i="4"/>
  <c r="E186" i="4"/>
  <c r="C188" i="3"/>
  <c r="M188" i="3" s="1"/>
  <c r="F187" i="3"/>
  <c r="T95" i="3"/>
  <c r="U103" i="2"/>
  <c r="V103" i="2"/>
  <c r="N191" i="2"/>
  <c r="G191" i="2"/>
  <c r="D192" i="2"/>
  <c r="Q95" i="4" l="1"/>
  <c r="R95" i="4"/>
  <c r="T95" i="4" s="1"/>
  <c r="X95" i="4" s="1"/>
  <c r="G96" i="4"/>
  <c r="AB96" i="4"/>
  <c r="C188" i="4"/>
  <c r="E187" i="4"/>
  <c r="C189" i="3"/>
  <c r="M189" i="3" s="1"/>
  <c r="F188" i="3"/>
  <c r="V95" i="3"/>
  <c r="U95" i="3"/>
  <c r="W95" i="3" s="1"/>
  <c r="T104" i="2"/>
  <c r="N192" i="2"/>
  <c r="D193" i="2"/>
  <c r="G192" i="2"/>
  <c r="AC96" i="4" l="1"/>
  <c r="AE96" i="4" s="1"/>
  <c r="AD96" i="4"/>
  <c r="I96" i="4"/>
  <c r="N96" i="4" s="1"/>
  <c r="F97" i="4"/>
  <c r="C189" i="4"/>
  <c r="E188" i="4"/>
  <c r="T96" i="3"/>
  <c r="C190" i="3"/>
  <c r="M190" i="3" s="1"/>
  <c r="F189" i="3"/>
  <c r="V104" i="2"/>
  <c r="U104" i="2"/>
  <c r="N193" i="2"/>
  <c r="D194" i="2"/>
  <c r="G193" i="2"/>
  <c r="AB97" i="4" l="1"/>
  <c r="P96" i="4"/>
  <c r="G97" i="4"/>
  <c r="C190" i="4"/>
  <c r="E189" i="4"/>
  <c r="V96" i="3"/>
  <c r="U96" i="3"/>
  <c r="W96" i="3" s="1"/>
  <c r="C191" i="3"/>
  <c r="M191" i="3" s="1"/>
  <c r="F190" i="3"/>
  <c r="T105" i="2"/>
  <c r="G194" i="2"/>
  <c r="D195" i="2"/>
  <c r="AC97" i="4" l="1"/>
  <c r="AE97" i="4" s="1"/>
  <c r="AD97" i="4"/>
  <c r="R96" i="4"/>
  <c r="T96" i="4" s="1"/>
  <c r="X96" i="4" s="1"/>
  <c r="Q96" i="4"/>
  <c r="I97" i="4"/>
  <c r="N97" i="4" s="1"/>
  <c r="F98" i="4"/>
  <c r="C191" i="4"/>
  <c r="E190" i="4"/>
  <c r="C192" i="3"/>
  <c r="M192" i="3" s="1"/>
  <c r="F191" i="3"/>
  <c r="T97" i="3"/>
  <c r="V105" i="2"/>
  <c r="U105" i="2"/>
  <c r="N195" i="2"/>
  <c r="G195" i="2"/>
  <c r="D196" i="2"/>
  <c r="N196" i="2" s="1"/>
  <c r="N246" i="2"/>
  <c r="P97" i="4" l="1"/>
  <c r="AB98" i="4"/>
  <c r="G98" i="4"/>
  <c r="C192" i="4"/>
  <c r="E191" i="4"/>
  <c r="C193" i="3"/>
  <c r="M193" i="3" s="1"/>
  <c r="F192" i="3"/>
  <c r="V97" i="3"/>
  <c r="U97" i="3"/>
  <c r="W97" i="3" s="1"/>
  <c r="T106" i="2"/>
  <c r="G196" i="2"/>
  <c r="D197" i="2"/>
  <c r="I98" i="4" l="1"/>
  <c r="N98" i="4" s="1"/>
  <c r="F99" i="4"/>
  <c r="AD98" i="4"/>
  <c r="AC98" i="4"/>
  <c r="AE98" i="4" s="1"/>
  <c r="Q97" i="4"/>
  <c r="R97" i="4"/>
  <c r="T97" i="4" s="1"/>
  <c r="X97" i="4" s="1"/>
  <c r="C193" i="4"/>
  <c r="E192" i="4"/>
  <c r="T98" i="3"/>
  <c r="F193" i="3"/>
  <c r="C194" i="3"/>
  <c r="M194" i="3" s="1"/>
  <c r="U106" i="2"/>
  <c r="V106" i="2"/>
  <c r="D198" i="2"/>
  <c r="N197" i="2"/>
  <c r="G197" i="2"/>
  <c r="N248" i="2"/>
  <c r="AB99" i="4" l="1"/>
  <c r="P98" i="4"/>
  <c r="G99" i="4"/>
  <c r="C194" i="4"/>
  <c r="E193" i="4"/>
  <c r="V98" i="3"/>
  <c r="U98" i="3"/>
  <c r="W98" i="3" s="1"/>
  <c r="C195" i="3"/>
  <c r="M195" i="3" s="1"/>
  <c r="F194" i="3"/>
  <c r="T107" i="2"/>
  <c r="N198" i="2"/>
  <c r="D199" i="2"/>
  <c r="N199" i="2" s="1"/>
  <c r="G198" i="2"/>
  <c r="AC99" i="4" l="1"/>
  <c r="AE99" i="4" s="1"/>
  <c r="AD99" i="4"/>
  <c r="I99" i="4"/>
  <c r="N99" i="4" s="1"/>
  <c r="P99" i="4" s="1"/>
  <c r="F100" i="4"/>
  <c r="R98" i="4"/>
  <c r="T98" i="4" s="1"/>
  <c r="X98" i="4" s="1"/>
  <c r="Q98" i="4"/>
  <c r="C195" i="4"/>
  <c r="E194" i="4"/>
  <c r="C196" i="3"/>
  <c r="M196" i="3" s="1"/>
  <c r="F195" i="3"/>
  <c r="T99" i="3"/>
  <c r="U107" i="2"/>
  <c r="V107" i="2"/>
  <c r="D200" i="2"/>
  <c r="G199" i="2"/>
  <c r="Q99" i="4" l="1"/>
  <c r="R99" i="4"/>
  <c r="T99" i="4" s="1"/>
  <c r="X99" i="4" s="1"/>
  <c r="G100" i="4"/>
  <c r="AB100" i="4"/>
  <c r="C196" i="4"/>
  <c r="E195" i="4"/>
  <c r="C197" i="3"/>
  <c r="M197" i="3" s="1"/>
  <c r="F196" i="3"/>
  <c r="V99" i="3"/>
  <c r="U99" i="3"/>
  <c r="W99" i="3" s="1"/>
  <c r="T108" i="2"/>
  <c r="D201" i="2"/>
  <c r="N200" i="2"/>
  <c r="G200" i="2"/>
  <c r="I100" i="4" l="1"/>
  <c r="N100" i="4" s="1"/>
  <c r="F101" i="4"/>
  <c r="AC100" i="4"/>
  <c r="AE100" i="4" s="1"/>
  <c r="AD100" i="4"/>
  <c r="C197" i="4"/>
  <c r="E196" i="4"/>
  <c r="T100" i="3"/>
  <c r="F197" i="3"/>
  <c r="C198" i="3"/>
  <c r="M198" i="3" s="1"/>
  <c r="U108" i="2"/>
  <c r="V108" i="2"/>
  <c r="D202" i="2"/>
  <c r="G201" i="2"/>
  <c r="N201" i="2"/>
  <c r="P100" i="4" l="1"/>
  <c r="G101" i="4"/>
  <c r="AB101" i="4"/>
  <c r="C198" i="4"/>
  <c r="E197" i="4"/>
  <c r="V100" i="3"/>
  <c r="U100" i="3"/>
  <c r="W100" i="3" s="1"/>
  <c r="C199" i="3"/>
  <c r="M199" i="3" s="1"/>
  <c r="F198" i="3"/>
  <c r="T109" i="2"/>
  <c r="N202" i="2"/>
  <c r="D203" i="2"/>
  <c r="G202" i="2"/>
  <c r="N253" i="2"/>
  <c r="Q100" i="4" l="1"/>
  <c r="R100" i="4"/>
  <c r="T100" i="4" s="1"/>
  <c r="X100" i="4" s="1"/>
  <c r="AD101" i="4"/>
  <c r="AC101" i="4"/>
  <c r="AE101" i="4" s="1"/>
  <c r="I101" i="4"/>
  <c r="N101" i="4" s="1"/>
  <c r="P101" i="4" s="1"/>
  <c r="F102" i="4"/>
  <c r="C199" i="4"/>
  <c r="E198" i="4"/>
  <c r="C200" i="3"/>
  <c r="M200" i="3" s="1"/>
  <c r="F199" i="3"/>
  <c r="T101" i="3"/>
  <c r="V109" i="2"/>
  <c r="U109" i="2"/>
  <c r="D204" i="2"/>
  <c r="G203" i="2"/>
  <c r="Q101" i="4" l="1"/>
  <c r="R101" i="4"/>
  <c r="T101" i="4" s="1"/>
  <c r="X101" i="4" s="1"/>
  <c r="G102" i="4"/>
  <c r="AB102" i="4"/>
  <c r="C200" i="4"/>
  <c r="E199" i="4"/>
  <c r="C201" i="3"/>
  <c r="M201" i="3" s="1"/>
  <c r="F200" i="3"/>
  <c r="V101" i="3"/>
  <c r="U101" i="3"/>
  <c r="W101" i="3" s="1"/>
  <c r="T110" i="2"/>
  <c r="D205" i="2"/>
  <c r="G204" i="2"/>
  <c r="AC102" i="4" l="1"/>
  <c r="AE102" i="4" s="1"/>
  <c r="AD102" i="4"/>
  <c r="I102" i="4"/>
  <c r="N102" i="4" s="1"/>
  <c r="F103" i="4"/>
  <c r="C201" i="4"/>
  <c r="E200" i="4"/>
  <c r="T102" i="3"/>
  <c r="C202" i="3"/>
  <c r="M202" i="3" s="1"/>
  <c r="F201" i="3"/>
  <c r="U110" i="2"/>
  <c r="V110" i="2"/>
  <c r="D206" i="2"/>
  <c r="G205" i="2"/>
  <c r="P102" i="4" l="1"/>
  <c r="AB103" i="4"/>
  <c r="G103" i="4"/>
  <c r="C202" i="4"/>
  <c r="E201" i="4"/>
  <c r="V102" i="3"/>
  <c r="U102" i="3"/>
  <c r="W102" i="3" s="1"/>
  <c r="C203" i="3"/>
  <c r="M203" i="3" s="1"/>
  <c r="F202" i="3"/>
  <c r="T111" i="2"/>
  <c r="G206" i="2"/>
  <c r="D207" i="2"/>
  <c r="N206" i="2"/>
  <c r="I103" i="4" l="1"/>
  <c r="N103" i="4" s="1"/>
  <c r="P103" i="4" s="1"/>
  <c r="F104" i="4"/>
  <c r="AD103" i="4"/>
  <c r="AC103" i="4"/>
  <c r="AE103" i="4" s="1"/>
  <c r="Q102" i="4"/>
  <c r="R102" i="4"/>
  <c r="T102" i="4" s="1"/>
  <c r="X102" i="4" s="1"/>
  <c r="C203" i="4"/>
  <c r="E202" i="4"/>
  <c r="F203" i="3"/>
  <c r="C204" i="3"/>
  <c r="M204" i="3" s="1"/>
  <c r="T103" i="3"/>
  <c r="U111" i="2"/>
  <c r="V111" i="2"/>
  <c r="N207" i="2"/>
  <c r="D208" i="2"/>
  <c r="N208" i="2" s="1"/>
  <c r="G207" i="2"/>
  <c r="Q103" i="4" l="1"/>
  <c r="R103" i="4"/>
  <c r="T103" i="4" s="1"/>
  <c r="X103" i="4" s="1"/>
  <c r="G104" i="4"/>
  <c r="AB104" i="4"/>
  <c r="C204" i="4"/>
  <c r="E203" i="4"/>
  <c r="C205" i="3"/>
  <c r="M205" i="3" s="1"/>
  <c r="F204" i="3"/>
  <c r="V103" i="3"/>
  <c r="U103" i="3"/>
  <c r="W103" i="3" s="1"/>
  <c r="T112" i="2"/>
  <c r="D209" i="2"/>
  <c r="N209" i="2" s="1"/>
  <c r="G208" i="2"/>
  <c r="AC104" i="4" l="1"/>
  <c r="AE104" i="4" s="1"/>
  <c r="AD104" i="4"/>
  <c r="I104" i="4"/>
  <c r="N104" i="4" s="1"/>
  <c r="F105" i="4"/>
  <c r="C205" i="4"/>
  <c r="E204" i="4"/>
  <c r="T104" i="3"/>
  <c r="F205" i="3"/>
  <c r="C206" i="3"/>
  <c r="M206" i="3" s="1"/>
  <c r="U112" i="2"/>
  <c r="V112" i="2"/>
  <c r="G209" i="2"/>
  <c r="D210" i="2"/>
  <c r="P104" i="4" l="1"/>
  <c r="AB105" i="4"/>
  <c r="G105" i="4"/>
  <c r="C206" i="4"/>
  <c r="E205" i="4"/>
  <c r="V104" i="3"/>
  <c r="U104" i="3"/>
  <c r="W104" i="3" s="1"/>
  <c r="C207" i="3"/>
  <c r="M207" i="3" s="1"/>
  <c r="F206" i="3"/>
  <c r="T113" i="2"/>
  <c r="D211" i="2"/>
  <c r="G210" i="2"/>
  <c r="I105" i="4" l="1"/>
  <c r="N105" i="4" s="1"/>
  <c r="F106" i="4"/>
  <c r="AD105" i="4"/>
  <c r="AC105" i="4"/>
  <c r="AE105" i="4" s="1"/>
  <c r="Q104" i="4"/>
  <c r="R104" i="4"/>
  <c r="T104" i="4" s="1"/>
  <c r="X104" i="4" s="1"/>
  <c r="C207" i="4"/>
  <c r="E206" i="4"/>
  <c r="C208" i="3"/>
  <c r="M208" i="3" s="1"/>
  <c r="F207" i="3"/>
  <c r="T105" i="3"/>
  <c r="U113" i="2"/>
  <c r="V113" i="2"/>
  <c r="N211" i="2"/>
  <c r="D212" i="2"/>
  <c r="G211" i="2"/>
  <c r="P105" i="4" l="1"/>
  <c r="AB106" i="4"/>
  <c r="G106" i="4"/>
  <c r="C208" i="4"/>
  <c r="E207" i="4"/>
  <c r="C209" i="3"/>
  <c r="M209" i="3" s="1"/>
  <c r="F208" i="3"/>
  <c r="V105" i="3"/>
  <c r="U105" i="3"/>
  <c r="W105" i="3" s="1"/>
  <c r="T114" i="2"/>
  <c r="D213" i="2"/>
  <c r="G212" i="2"/>
  <c r="N263" i="2"/>
  <c r="I106" i="4" l="1"/>
  <c r="N106" i="4" s="1"/>
  <c r="P106" i="4" s="1"/>
  <c r="F107" i="4"/>
  <c r="AC106" i="4"/>
  <c r="AE106" i="4" s="1"/>
  <c r="AD106" i="4"/>
  <c r="Q105" i="4"/>
  <c r="R105" i="4"/>
  <c r="T105" i="4" s="1"/>
  <c r="X105" i="4" s="1"/>
  <c r="C209" i="4"/>
  <c r="E208" i="4"/>
  <c r="T106" i="3"/>
  <c r="F209" i="3"/>
  <c r="C210" i="3"/>
  <c r="M210" i="3" s="1"/>
  <c r="U114" i="2"/>
  <c r="V114" i="2"/>
  <c r="G213" i="2"/>
  <c r="D214" i="2"/>
  <c r="Q106" i="4" l="1"/>
  <c r="R106" i="4"/>
  <c r="T106" i="4" s="1"/>
  <c r="X106" i="4" s="1"/>
  <c r="AB107" i="4"/>
  <c r="G107" i="4"/>
  <c r="C210" i="4"/>
  <c r="E209" i="4"/>
  <c r="V106" i="3"/>
  <c r="U106" i="3"/>
  <c r="W106" i="3" s="1"/>
  <c r="C211" i="3"/>
  <c r="M211" i="3" s="1"/>
  <c r="F210" i="3"/>
  <c r="T115" i="2"/>
  <c r="D215" i="2"/>
  <c r="G214" i="2"/>
  <c r="N214" i="2"/>
  <c r="I107" i="4" l="1"/>
  <c r="N107" i="4" s="1"/>
  <c r="P107" i="4" s="1"/>
  <c r="F108" i="4"/>
  <c r="AD107" i="4"/>
  <c r="AC107" i="4"/>
  <c r="AE107" i="4" s="1"/>
  <c r="C211" i="4"/>
  <c r="E210" i="4"/>
  <c r="C212" i="3"/>
  <c r="M212" i="3" s="1"/>
  <c r="F211" i="3"/>
  <c r="T107" i="3"/>
  <c r="V115" i="2"/>
  <c r="U115" i="2"/>
  <c r="N215" i="2"/>
  <c r="D216" i="2"/>
  <c r="G215" i="2"/>
  <c r="Q107" i="4" l="1"/>
  <c r="R107" i="4"/>
  <c r="T107" i="4" s="1"/>
  <c r="X107" i="4" s="1"/>
  <c r="AB108" i="4"/>
  <c r="G108" i="4"/>
  <c r="C212" i="4"/>
  <c r="E211" i="4"/>
  <c r="C213" i="3"/>
  <c r="M213" i="3" s="1"/>
  <c r="F212" i="3"/>
  <c r="V107" i="3"/>
  <c r="U107" i="3"/>
  <c r="W107" i="3" s="1"/>
  <c r="T116" i="2"/>
  <c r="D217" i="2"/>
  <c r="N217" i="2" s="1"/>
  <c r="G216" i="2"/>
  <c r="I108" i="4" l="1"/>
  <c r="N108" i="4" s="1"/>
  <c r="P108" i="4" s="1"/>
  <c r="F109" i="4"/>
  <c r="AD108" i="4"/>
  <c r="AC108" i="4"/>
  <c r="AE108" i="4" s="1"/>
  <c r="C213" i="4"/>
  <c r="E212" i="4"/>
  <c r="T108" i="3"/>
  <c r="C214" i="3"/>
  <c r="M214" i="3" s="1"/>
  <c r="F213" i="3"/>
  <c r="U116" i="2"/>
  <c r="V116" i="2"/>
  <c r="D218" i="2"/>
  <c r="G217" i="2"/>
  <c r="N268" i="2"/>
  <c r="Q108" i="4" l="1"/>
  <c r="R108" i="4"/>
  <c r="T108" i="4" s="1"/>
  <c r="X108" i="4" s="1"/>
  <c r="AB109" i="4"/>
  <c r="G109" i="4"/>
  <c r="C214" i="4"/>
  <c r="E213" i="4"/>
  <c r="V108" i="3"/>
  <c r="U108" i="3"/>
  <c r="W108" i="3" s="1"/>
  <c r="C215" i="3"/>
  <c r="M215" i="3" s="1"/>
  <c r="F214" i="3"/>
  <c r="T117" i="2"/>
  <c r="D219" i="2"/>
  <c r="G218" i="2"/>
  <c r="I109" i="4" l="1"/>
  <c r="N109" i="4" s="1"/>
  <c r="F110" i="4"/>
  <c r="AC109" i="4"/>
  <c r="AE109" i="4" s="1"/>
  <c r="AD109" i="4"/>
  <c r="C215" i="4"/>
  <c r="E214" i="4"/>
  <c r="F215" i="3"/>
  <c r="C216" i="3"/>
  <c r="M216" i="3" s="1"/>
  <c r="T109" i="3"/>
  <c r="U117" i="2"/>
  <c r="V117" i="2"/>
  <c r="D220" i="2"/>
  <c r="N220" i="2" s="1"/>
  <c r="N219" i="2"/>
  <c r="G219" i="2"/>
  <c r="P109" i="4" l="1"/>
  <c r="AB110" i="4"/>
  <c r="G110" i="4"/>
  <c r="C216" i="4"/>
  <c r="E215" i="4"/>
  <c r="C217" i="3"/>
  <c r="M217" i="3" s="1"/>
  <c r="F216" i="3"/>
  <c r="V109" i="3"/>
  <c r="U109" i="3"/>
  <c r="W109" i="3" s="1"/>
  <c r="T118" i="2"/>
  <c r="G220" i="2"/>
  <c r="D221" i="2"/>
  <c r="I110" i="4" l="1"/>
  <c r="N110" i="4" s="1"/>
  <c r="P110" i="4" s="1"/>
  <c r="F111" i="4"/>
  <c r="AC110" i="4"/>
  <c r="AE110" i="4" s="1"/>
  <c r="AD110" i="4"/>
  <c r="R109" i="4"/>
  <c r="T109" i="4" s="1"/>
  <c r="X109" i="4" s="1"/>
  <c r="Q109" i="4"/>
  <c r="C217" i="4"/>
  <c r="E216" i="4"/>
  <c r="T110" i="3"/>
  <c r="C218" i="3"/>
  <c r="M218" i="3" s="1"/>
  <c r="F217" i="3"/>
  <c r="V118" i="2"/>
  <c r="U118" i="2"/>
  <c r="D222" i="2"/>
  <c r="G221" i="2"/>
  <c r="N221" i="2"/>
  <c r="N272" i="2"/>
  <c r="Q110" i="4" l="1"/>
  <c r="R110" i="4"/>
  <c r="T110" i="4" s="1"/>
  <c r="X110" i="4" s="1"/>
  <c r="G111" i="4"/>
  <c r="AB111" i="4"/>
  <c r="C218" i="4"/>
  <c r="E217" i="4"/>
  <c r="C219" i="3"/>
  <c r="M219" i="3" s="1"/>
  <c r="F218" i="3"/>
  <c r="V110" i="3"/>
  <c r="U110" i="3"/>
  <c r="W110" i="3" s="1"/>
  <c r="T119" i="2"/>
  <c r="N222" i="2"/>
  <c r="G222" i="2"/>
  <c r="D223" i="2"/>
  <c r="N223" i="2" s="1"/>
  <c r="AD111" i="4" l="1"/>
  <c r="AC111" i="4"/>
  <c r="AE111" i="4" s="1"/>
  <c r="I111" i="4"/>
  <c r="N111" i="4" s="1"/>
  <c r="F112" i="4"/>
  <c r="C219" i="4"/>
  <c r="E218" i="4"/>
  <c r="T111" i="3"/>
  <c r="C220" i="3"/>
  <c r="M220" i="3" s="1"/>
  <c r="F219" i="3"/>
  <c r="U119" i="2"/>
  <c r="V119" i="2"/>
  <c r="G223" i="2"/>
  <c r="D224" i="2"/>
  <c r="P111" i="4" l="1"/>
  <c r="G112" i="4"/>
  <c r="AB112" i="4"/>
  <c r="C220" i="4"/>
  <c r="E219" i="4"/>
  <c r="V111" i="3"/>
  <c r="U111" i="3"/>
  <c r="W111" i="3" s="1"/>
  <c r="C221" i="3"/>
  <c r="M221" i="3" s="1"/>
  <c r="F220" i="3"/>
  <c r="T120" i="2"/>
  <c r="D225" i="2"/>
  <c r="N225" i="2" s="1"/>
  <c r="G224" i="2"/>
  <c r="N224" i="2"/>
  <c r="AD112" i="4" l="1"/>
  <c r="AC112" i="4"/>
  <c r="AE112" i="4" s="1"/>
  <c r="I112" i="4"/>
  <c r="N112" i="4" s="1"/>
  <c r="P112" i="4" s="1"/>
  <c r="F113" i="4"/>
  <c r="R111" i="4"/>
  <c r="T111" i="4" s="1"/>
  <c r="X111" i="4" s="1"/>
  <c r="Q111" i="4"/>
  <c r="C221" i="4"/>
  <c r="E220" i="4"/>
  <c r="C222" i="3"/>
  <c r="M222" i="3" s="1"/>
  <c r="F221" i="3"/>
  <c r="T112" i="3"/>
  <c r="U120" i="2"/>
  <c r="V120" i="2"/>
  <c r="G225" i="2"/>
  <c r="D226" i="2"/>
  <c r="R112" i="4" l="1"/>
  <c r="T112" i="4" s="1"/>
  <c r="X112" i="4" s="1"/>
  <c r="Q112" i="4"/>
  <c r="AB113" i="4"/>
  <c r="G113" i="4"/>
  <c r="C222" i="4"/>
  <c r="E221" i="4"/>
  <c r="C223" i="3"/>
  <c r="M223" i="3" s="1"/>
  <c r="F222" i="3"/>
  <c r="V112" i="3"/>
  <c r="U112" i="3"/>
  <c r="W112" i="3" s="1"/>
  <c r="T121" i="2"/>
  <c r="N226" i="2"/>
  <c r="D227" i="2"/>
  <c r="G226" i="2"/>
  <c r="I113" i="4" l="1"/>
  <c r="N113" i="4" s="1"/>
  <c r="F114" i="4"/>
  <c r="AC113" i="4"/>
  <c r="AE113" i="4" s="1"/>
  <c r="AD113" i="4"/>
  <c r="C223" i="4"/>
  <c r="E222" i="4"/>
  <c r="T113" i="3"/>
  <c r="C224" i="3"/>
  <c r="M224" i="3" s="1"/>
  <c r="F223" i="3"/>
  <c r="U121" i="2"/>
  <c r="V121" i="2"/>
  <c r="N227" i="2"/>
  <c r="G227" i="2"/>
  <c r="D228" i="2"/>
  <c r="P113" i="4" l="1"/>
  <c r="AB114" i="4"/>
  <c r="G114" i="4"/>
  <c r="C224" i="4"/>
  <c r="E223" i="4"/>
  <c r="C225" i="3"/>
  <c r="M225" i="3" s="1"/>
  <c r="F224" i="3"/>
  <c r="V113" i="3"/>
  <c r="U113" i="3"/>
  <c r="W113" i="3" s="1"/>
  <c r="T122" i="2"/>
  <c r="N228" i="2"/>
  <c r="D229" i="2"/>
  <c r="G228" i="2"/>
  <c r="I114" i="4" l="1"/>
  <c r="N114" i="4" s="1"/>
  <c r="P114" i="4" s="1"/>
  <c r="F115" i="4"/>
  <c r="AC114" i="4"/>
  <c r="AE114" i="4" s="1"/>
  <c r="AD114" i="4"/>
  <c r="Q113" i="4"/>
  <c r="R113" i="4"/>
  <c r="T113" i="4" s="1"/>
  <c r="X113" i="4" s="1"/>
  <c r="C225" i="4"/>
  <c r="E224" i="4"/>
  <c r="T114" i="3"/>
  <c r="F225" i="3"/>
  <c r="C226" i="3"/>
  <c r="M226" i="3" s="1"/>
  <c r="U122" i="2"/>
  <c r="V122" i="2"/>
  <c r="N229" i="2"/>
  <c r="D230" i="2"/>
  <c r="G229" i="2"/>
  <c r="Q114" i="4" l="1"/>
  <c r="R114" i="4"/>
  <c r="T114" i="4" s="1"/>
  <c r="X114" i="4" s="1"/>
  <c r="G115" i="4"/>
  <c r="AB115" i="4"/>
  <c r="C226" i="4"/>
  <c r="E225" i="4"/>
  <c r="C227" i="3"/>
  <c r="M227" i="3" s="1"/>
  <c r="F226" i="3"/>
  <c r="V114" i="3"/>
  <c r="U114" i="3"/>
  <c r="W114" i="3" s="1"/>
  <c r="T123" i="2"/>
  <c r="G230" i="2"/>
  <c r="D231" i="2"/>
  <c r="AC115" i="4" l="1"/>
  <c r="AE115" i="4" s="1"/>
  <c r="AD115" i="4"/>
  <c r="I115" i="4"/>
  <c r="N115" i="4" s="1"/>
  <c r="F116" i="4"/>
  <c r="C227" i="4"/>
  <c r="E226" i="4"/>
  <c r="T115" i="3"/>
  <c r="C228" i="3"/>
  <c r="M228" i="3" s="1"/>
  <c r="F227" i="3"/>
  <c r="U123" i="2"/>
  <c r="V123" i="2"/>
  <c r="G231" i="2"/>
  <c r="D232" i="2"/>
  <c r="N232" i="2" s="1"/>
  <c r="N231" i="2"/>
  <c r="P115" i="4" l="1"/>
  <c r="G116" i="4"/>
  <c r="AB116" i="4"/>
  <c r="C228" i="4"/>
  <c r="E227" i="4"/>
  <c r="V115" i="3"/>
  <c r="U115" i="3"/>
  <c r="W115" i="3" s="1"/>
  <c r="C229" i="3"/>
  <c r="M229" i="3" s="1"/>
  <c r="F228" i="3"/>
  <c r="T124" i="2"/>
  <c r="D233" i="2"/>
  <c r="G232" i="2"/>
  <c r="AC116" i="4" l="1"/>
  <c r="AE116" i="4" s="1"/>
  <c r="AD116" i="4"/>
  <c r="I116" i="4"/>
  <c r="N116" i="4" s="1"/>
  <c r="P116" i="4" s="1"/>
  <c r="F117" i="4"/>
  <c r="Q115" i="4"/>
  <c r="R115" i="4"/>
  <c r="T115" i="4" s="1"/>
  <c r="X115" i="4" s="1"/>
  <c r="C229" i="4"/>
  <c r="E228" i="4"/>
  <c r="F229" i="3"/>
  <c r="C230" i="3"/>
  <c r="M230" i="3" s="1"/>
  <c r="T116" i="3"/>
  <c r="U124" i="2"/>
  <c r="V124" i="2"/>
  <c r="D234" i="2"/>
  <c r="G233" i="2"/>
  <c r="N284" i="2"/>
  <c r="Q116" i="4" l="1"/>
  <c r="R116" i="4"/>
  <c r="T116" i="4" s="1"/>
  <c r="X116" i="4" s="1"/>
  <c r="G117" i="4"/>
  <c r="AB117" i="4"/>
  <c r="C230" i="4"/>
  <c r="E229" i="4"/>
  <c r="C231" i="3"/>
  <c r="M231" i="3" s="1"/>
  <c r="F230" i="3"/>
  <c r="V116" i="3"/>
  <c r="U116" i="3"/>
  <c r="W116" i="3" s="1"/>
  <c r="T125" i="2"/>
  <c r="N234" i="2"/>
  <c r="D235" i="2"/>
  <c r="N235" i="2" s="1"/>
  <c r="G234" i="2"/>
  <c r="AD117" i="4" l="1"/>
  <c r="AC117" i="4"/>
  <c r="AE117" i="4" s="1"/>
  <c r="I117" i="4"/>
  <c r="N117" i="4" s="1"/>
  <c r="P117" i="4" s="1"/>
  <c r="F118" i="4"/>
  <c r="C231" i="4"/>
  <c r="E230" i="4"/>
  <c r="T117" i="3"/>
  <c r="C232" i="3"/>
  <c r="M232" i="3" s="1"/>
  <c r="F231" i="3"/>
  <c r="U125" i="2"/>
  <c r="V125" i="2"/>
  <c r="D236" i="2"/>
  <c r="G235" i="2"/>
  <c r="R117" i="4" l="1"/>
  <c r="T117" i="4" s="1"/>
  <c r="X117" i="4" s="1"/>
  <c r="Q117" i="4"/>
  <c r="AB118" i="4"/>
  <c r="G118" i="4"/>
  <c r="C232" i="4"/>
  <c r="E231" i="4"/>
  <c r="C233" i="3"/>
  <c r="M233" i="3" s="1"/>
  <c r="F232" i="3"/>
  <c r="V117" i="3"/>
  <c r="U117" i="3"/>
  <c r="W117" i="3" s="1"/>
  <c r="T126" i="2"/>
  <c r="D237" i="2"/>
  <c r="G236" i="2"/>
  <c r="N287" i="2"/>
  <c r="I118" i="4" l="1"/>
  <c r="N118" i="4" s="1"/>
  <c r="P118" i="4" s="1"/>
  <c r="F119" i="4"/>
  <c r="AC118" i="4"/>
  <c r="AE118" i="4" s="1"/>
  <c r="AD118" i="4"/>
  <c r="C233" i="4"/>
  <c r="E232" i="4"/>
  <c r="T118" i="3"/>
  <c r="C234" i="3"/>
  <c r="M234" i="3" s="1"/>
  <c r="F233" i="3"/>
  <c r="V126" i="2"/>
  <c r="U126" i="2"/>
  <c r="N237" i="2"/>
  <c r="D238" i="2"/>
  <c r="G237" i="2"/>
  <c r="R118" i="4" l="1"/>
  <c r="T118" i="4" s="1"/>
  <c r="X118" i="4" s="1"/>
  <c r="Q118" i="4"/>
  <c r="AB119" i="4"/>
  <c r="G119" i="4"/>
  <c r="C234" i="4"/>
  <c r="E233" i="4"/>
  <c r="V118" i="3"/>
  <c r="U118" i="3"/>
  <c r="W118" i="3" s="1"/>
  <c r="C235" i="3"/>
  <c r="M235" i="3" s="1"/>
  <c r="F234" i="3"/>
  <c r="T127" i="2"/>
  <c r="N238" i="2"/>
  <c r="D239" i="2"/>
  <c r="G238" i="2"/>
  <c r="I119" i="4" l="1"/>
  <c r="N119" i="4" s="1"/>
  <c r="P119" i="4" s="1"/>
  <c r="F120" i="4"/>
  <c r="AD119" i="4"/>
  <c r="AC119" i="4"/>
  <c r="AE119" i="4" s="1"/>
  <c r="C235" i="4"/>
  <c r="E234" i="4"/>
  <c r="F235" i="3"/>
  <c r="C236" i="3"/>
  <c r="M236" i="3" s="1"/>
  <c r="T119" i="3"/>
  <c r="V127" i="2"/>
  <c r="U127" i="2"/>
  <c r="N239" i="2"/>
  <c r="G239" i="2"/>
  <c r="D240" i="2"/>
  <c r="Q119" i="4" l="1"/>
  <c r="R119" i="4"/>
  <c r="T119" i="4" s="1"/>
  <c r="X119" i="4" s="1"/>
  <c r="AB120" i="4"/>
  <c r="G120" i="4"/>
  <c r="C236" i="4"/>
  <c r="E235" i="4"/>
  <c r="C237" i="3"/>
  <c r="M237" i="3" s="1"/>
  <c r="F236" i="3"/>
  <c r="V119" i="3"/>
  <c r="U119" i="3"/>
  <c r="W119" i="3" s="1"/>
  <c r="T128" i="2"/>
  <c r="D241" i="2"/>
  <c r="G240" i="2"/>
  <c r="I120" i="4" l="1"/>
  <c r="N120" i="4" s="1"/>
  <c r="F121" i="4"/>
  <c r="AD120" i="4"/>
  <c r="AC120" i="4"/>
  <c r="AE120" i="4" s="1"/>
  <c r="C237" i="4"/>
  <c r="E236" i="4"/>
  <c r="C238" i="3"/>
  <c r="M238" i="3" s="1"/>
  <c r="F237" i="3"/>
  <c r="T120" i="3"/>
  <c r="V128" i="2"/>
  <c r="U128" i="2"/>
  <c r="G241" i="2"/>
  <c r="D242" i="2"/>
  <c r="P120" i="4" l="1"/>
  <c r="AB121" i="4"/>
  <c r="G121" i="4"/>
  <c r="C238" i="4"/>
  <c r="E237" i="4"/>
  <c r="F238" i="3"/>
  <c r="C239" i="3"/>
  <c r="M239" i="3" s="1"/>
  <c r="V120" i="3"/>
  <c r="U120" i="3"/>
  <c r="W120" i="3" s="1"/>
  <c r="T129" i="2"/>
  <c r="G242" i="2"/>
  <c r="D243" i="2"/>
  <c r="N242" i="2"/>
  <c r="I121" i="4" l="1"/>
  <c r="N121" i="4" s="1"/>
  <c r="F122" i="4"/>
  <c r="AD121" i="4"/>
  <c r="AC121" i="4"/>
  <c r="AE121" i="4" s="1"/>
  <c r="Q120" i="4"/>
  <c r="R120" i="4"/>
  <c r="T120" i="4" s="1"/>
  <c r="X120" i="4" s="1"/>
  <c r="C239" i="4"/>
  <c r="E238" i="4"/>
  <c r="C240" i="3"/>
  <c r="M240" i="3" s="1"/>
  <c r="F239" i="3"/>
  <c r="T121" i="3"/>
  <c r="V129" i="2"/>
  <c r="U129" i="2"/>
  <c r="N243" i="2"/>
  <c r="D244" i="2"/>
  <c r="N244" i="2" s="1"/>
  <c r="G243" i="2"/>
  <c r="N294" i="2"/>
  <c r="G122" i="4" l="1"/>
  <c r="P121" i="4"/>
  <c r="AB122" i="4"/>
  <c r="C240" i="4"/>
  <c r="E239" i="4"/>
  <c r="V121" i="3"/>
  <c r="U121" i="3"/>
  <c r="W121" i="3" s="1"/>
  <c r="C241" i="3"/>
  <c r="M241" i="3" s="1"/>
  <c r="F240" i="3"/>
  <c r="T130" i="2"/>
  <c r="G244" i="2"/>
  <c r="D245" i="2"/>
  <c r="N295" i="2"/>
  <c r="AC122" i="4" l="1"/>
  <c r="AE122" i="4" s="1"/>
  <c r="AD122" i="4"/>
  <c r="Q121" i="4"/>
  <c r="R121" i="4"/>
  <c r="T121" i="4" s="1"/>
  <c r="X121" i="4" s="1"/>
  <c r="I122" i="4"/>
  <c r="N122" i="4" s="1"/>
  <c r="P122" i="4" s="1"/>
  <c r="F123" i="4"/>
  <c r="C241" i="4"/>
  <c r="E240" i="4"/>
  <c r="C242" i="3"/>
  <c r="M242" i="3" s="1"/>
  <c r="F241" i="3"/>
  <c r="T122" i="3"/>
  <c r="V130" i="2"/>
  <c r="U130" i="2"/>
  <c r="D246" i="2"/>
  <c r="G245" i="2"/>
  <c r="N245" i="2"/>
  <c r="Q122" i="4" l="1"/>
  <c r="R122" i="4"/>
  <c r="T122" i="4" s="1"/>
  <c r="X122" i="4" s="1"/>
  <c r="G123" i="4"/>
  <c r="AB123" i="4"/>
  <c r="C242" i="4"/>
  <c r="E241" i="4"/>
  <c r="V122" i="3"/>
  <c r="U122" i="3"/>
  <c r="W122" i="3" s="1"/>
  <c r="C243" i="3"/>
  <c r="M243" i="3" s="1"/>
  <c r="F242" i="3"/>
  <c r="T131" i="2"/>
  <c r="D247" i="2"/>
  <c r="G246" i="2"/>
  <c r="AD123" i="4" l="1"/>
  <c r="AC123" i="4"/>
  <c r="AE123" i="4" s="1"/>
  <c r="I123" i="4"/>
  <c r="N123" i="4" s="1"/>
  <c r="F124" i="4"/>
  <c r="C243" i="4"/>
  <c r="E242" i="4"/>
  <c r="C244" i="3"/>
  <c r="M244" i="3" s="1"/>
  <c r="F243" i="3"/>
  <c r="T123" i="3"/>
  <c r="U131" i="2"/>
  <c r="V131" i="2"/>
  <c r="D248" i="2"/>
  <c r="N247" i="2"/>
  <c r="G247" i="2"/>
  <c r="P123" i="4" l="1"/>
  <c r="AB124" i="4"/>
  <c r="G124" i="4"/>
  <c r="C244" i="4"/>
  <c r="E243" i="4"/>
  <c r="V123" i="3"/>
  <c r="U123" i="3"/>
  <c r="W123" i="3" s="1"/>
  <c r="C245" i="3"/>
  <c r="M245" i="3" s="1"/>
  <c r="F244" i="3"/>
  <c r="T132" i="2"/>
  <c r="D249" i="2"/>
  <c r="G248" i="2"/>
  <c r="R123" i="4" l="1"/>
  <c r="T123" i="4" s="1"/>
  <c r="X123" i="4" s="1"/>
  <c r="Q123" i="4"/>
  <c r="I124" i="4"/>
  <c r="N124" i="4" s="1"/>
  <c r="P124" i="4" s="1"/>
  <c r="F125" i="4"/>
  <c r="AC124" i="4"/>
  <c r="AE124" i="4" s="1"/>
  <c r="AD124" i="4"/>
  <c r="C245" i="4"/>
  <c r="E244" i="4"/>
  <c r="F245" i="3"/>
  <c r="C246" i="3"/>
  <c r="M246" i="3" s="1"/>
  <c r="T124" i="3"/>
  <c r="U132" i="2"/>
  <c r="V132" i="2"/>
  <c r="N249" i="2"/>
  <c r="D250" i="2"/>
  <c r="G249" i="2"/>
  <c r="Q124" i="4" l="1"/>
  <c r="R124" i="4"/>
  <c r="T124" i="4" s="1"/>
  <c r="X124" i="4" s="1"/>
  <c r="AB125" i="4"/>
  <c r="G125" i="4"/>
  <c r="C246" i="4"/>
  <c r="E245" i="4"/>
  <c r="C247" i="3"/>
  <c r="M247" i="3" s="1"/>
  <c r="F246" i="3"/>
  <c r="V124" i="3"/>
  <c r="U124" i="3"/>
  <c r="W124" i="3" s="1"/>
  <c r="T133" i="2"/>
  <c r="N250" i="2"/>
  <c r="D251" i="2"/>
  <c r="G250" i="2"/>
  <c r="I125" i="4" l="1"/>
  <c r="N125" i="4" s="1"/>
  <c r="F126" i="4"/>
  <c r="AC125" i="4"/>
  <c r="AE125" i="4" s="1"/>
  <c r="AD125" i="4"/>
  <c r="C247" i="4"/>
  <c r="E246" i="4"/>
  <c r="T125" i="3"/>
  <c r="F247" i="3"/>
  <c r="C248" i="3"/>
  <c r="M248" i="3" s="1"/>
  <c r="V133" i="2"/>
  <c r="U133" i="2"/>
  <c r="D252" i="2"/>
  <c r="G251" i="2"/>
  <c r="N251" i="2"/>
  <c r="N302" i="2"/>
  <c r="G126" i="4" l="1"/>
  <c r="P125" i="4"/>
  <c r="AB126" i="4"/>
  <c r="C248" i="4"/>
  <c r="E247" i="4"/>
  <c r="C249" i="3"/>
  <c r="M249" i="3" s="1"/>
  <c r="F248" i="3"/>
  <c r="V125" i="3"/>
  <c r="U125" i="3"/>
  <c r="W125" i="3" s="1"/>
  <c r="T134" i="2"/>
  <c r="D253" i="2"/>
  <c r="G252" i="2"/>
  <c r="N252" i="2"/>
  <c r="AD126" i="4" l="1"/>
  <c r="AC126" i="4"/>
  <c r="AE126" i="4" s="1"/>
  <c r="Q125" i="4"/>
  <c r="R125" i="4"/>
  <c r="T125" i="4" s="1"/>
  <c r="X125" i="4" s="1"/>
  <c r="I126" i="4"/>
  <c r="N126" i="4" s="1"/>
  <c r="P126" i="4" s="1"/>
  <c r="F127" i="4"/>
  <c r="C249" i="4"/>
  <c r="E248" i="4"/>
  <c r="T126" i="3"/>
  <c r="F249" i="3"/>
  <c r="C250" i="3"/>
  <c r="M250" i="3" s="1"/>
  <c r="U134" i="2"/>
  <c r="V134" i="2"/>
  <c r="G253" i="2"/>
  <c r="D254" i="2"/>
  <c r="Q126" i="4" l="1"/>
  <c r="R126" i="4"/>
  <c r="T126" i="4" s="1"/>
  <c r="X126" i="4" s="1"/>
  <c r="G127" i="4"/>
  <c r="AB127" i="4"/>
  <c r="C250" i="4"/>
  <c r="E249" i="4"/>
  <c r="C251" i="3"/>
  <c r="M251" i="3" s="1"/>
  <c r="F250" i="3"/>
  <c r="V126" i="3"/>
  <c r="U126" i="3"/>
  <c r="W126" i="3" s="1"/>
  <c r="T135" i="2"/>
  <c r="N254" i="2"/>
  <c r="D255" i="2"/>
  <c r="G254" i="2"/>
  <c r="AC127" i="4" l="1"/>
  <c r="AE127" i="4" s="1"/>
  <c r="AD127" i="4"/>
  <c r="I127" i="4"/>
  <c r="N127" i="4" s="1"/>
  <c r="F128" i="4"/>
  <c r="C251" i="4"/>
  <c r="E250" i="4"/>
  <c r="T127" i="3"/>
  <c r="F251" i="3"/>
  <c r="C252" i="3"/>
  <c r="M252" i="3" s="1"/>
  <c r="U135" i="2"/>
  <c r="V135" i="2"/>
  <c r="G255" i="2"/>
  <c r="D256" i="2"/>
  <c r="N255" i="2"/>
  <c r="P127" i="4" l="1"/>
  <c r="AB128" i="4"/>
  <c r="G128" i="4"/>
  <c r="C252" i="4"/>
  <c r="E251" i="4"/>
  <c r="V127" i="3"/>
  <c r="U127" i="3"/>
  <c r="W127" i="3" s="1"/>
  <c r="C253" i="3"/>
  <c r="M253" i="3" s="1"/>
  <c r="F252" i="3"/>
  <c r="T136" i="2"/>
  <c r="G256" i="2"/>
  <c r="D257" i="2"/>
  <c r="I128" i="4" l="1"/>
  <c r="N128" i="4" s="1"/>
  <c r="P128" i="4" s="1"/>
  <c r="F129" i="4"/>
  <c r="AC128" i="4"/>
  <c r="AE128" i="4" s="1"/>
  <c r="AD128" i="4"/>
  <c r="R127" i="4"/>
  <c r="T127" i="4" s="1"/>
  <c r="X127" i="4" s="1"/>
  <c r="Q127" i="4"/>
  <c r="C253" i="4"/>
  <c r="E252" i="4"/>
  <c r="F253" i="3"/>
  <c r="C254" i="3"/>
  <c r="M254" i="3" s="1"/>
  <c r="T128" i="3"/>
  <c r="U136" i="2"/>
  <c r="V136" i="2"/>
  <c r="D258" i="2"/>
  <c r="N257" i="2"/>
  <c r="G257" i="2"/>
  <c r="Q128" i="4" l="1"/>
  <c r="R128" i="4"/>
  <c r="T128" i="4" s="1"/>
  <c r="X128" i="4" s="1"/>
  <c r="AB129" i="4"/>
  <c r="G129" i="4"/>
  <c r="C254" i="4"/>
  <c r="E253" i="4"/>
  <c r="V128" i="3"/>
  <c r="U128" i="3"/>
  <c r="W128" i="3" s="1"/>
  <c r="C255" i="3"/>
  <c r="M255" i="3" s="1"/>
  <c r="F254" i="3"/>
  <c r="T137" i="2"/>
  <c r="N258" i="2"/>
  <c r="D259" i="2"/>
  <c r="N259" i="2" s="1"/>
  <c r="G258" i="2"/>
  <c r="I129" i="4" l="1"/>
  <c r="N129" i="4" s="1"/>
  <c r="P129" i="4" s="1"/>
  <c r="F130" i="4"/>
  <c r="AD129" i="4"/>
  <c r="AC129" i="4"/>
  <c r="AE129" i="4" s="1"/>
  <c r="C255" i="4"/>
  <c r="E254" i="4"/>
  <c r="F255" i="3"/>
  <c r="C256" i="3"/>
  <c r="M256" i="3" s="1"/>
  <c r="T129" i="3"/>
  <c r="V137" i="2"/>
  <c r="U137" i="2"/>
  <c r="G259" i="2"/>
  <c r="D260" i="2"/>
  <c r="R129" i="4" l="1"/>
  <c r="T129" i="4" s="1"/>
  <c r="X129" i="4" s="1"/>
  <c r="Q129" i="4"/>
  <c r="G130" i="4"/>
  <c r="AB130" i="4"/>
  <c r="C256" i="4"/>
  <c r="E255" i="4"/>
  <c r="C257" i="3"/>
  <c r="M257" i="3" s="1"/>
  <c r="F256" i="3"/>
  <c r="V129" i="3"/>
  <c r="U129" i="3"/>
  <c r="W129" i="3" s="1"/>
  <c r="T138" i="2"/>
  <c r="D261" i="2"/>
  <c r="N261" i="2" s="1"/>
  <c r="G260" i="2"/>
  <c r="AC130" i="4" l="1"/>
  <c r="AE130" i="4" s="1"/>
  <c r="AD130" i="4"/>
  <c r="I130" i="4"/>
  <c r="N130" i="4" s="1"/>
  <c r="P130" i="4" s="1"/>
  <c r="F131" i="4"/>
  <c r="C257" i="4"/>
  <c r="E256" i="4"/>
  <c r="T130" i="3"/>
  <c r="F257" i="3"/>
  <c r="C258" i="3"/>
  <c r="M258" i="3" s="1"/>
  <c r="V138" i="2"/>
  <c r="U138" i="2"/>
  <c r="D262" i="2"/>
  <c r="N262" i="2" s="1"/>
  <c r="G261" i="2"/>
  <c r="Q130" i="4" l="1"/>
  <c r="R130" i="4"/>
  <c r="T130" i="4" s="1"/>
  <c r="X130" i="4" s="1"/>
  <c r="G131" i="4"/>
  <c r="AB131" i="4"/>
  <c r="C258" i="4"/>
  <c r="E257" i="4"/>
  <c r="C259" i="3"/>
  <c r="M259" i="3" s="1"/>
  <c r="F258" i="3"/>
  <c r="V130" i="3"/>
  <c r="U130" i="3"/>
  <c r="W130" i="3" s="1"/>
  <c r="T139" i="2"/>
  <c r="D263" i="2"/>
  <c r="G262" i="2"/>
  <c r="AC131" i="4" l="1"/>
  <c r="AE131" i="4" s="1"/>
  <c r="AD131" i="4"/>
  <c r="I131" i="4"/>
  <c r="N131" i="4" s="1"/>
  <c r="F132" i="4"/>
  <c r="C259" i="4"/>
  <c r="E258" i="4"/>
  <c r="T131" i="3"/>
  <c r="F259" i="3"/>
  <c r="C260" i="3"/>
  <c r="M260" i="3" s="1"/>
  <c r="U139" i="2"/>
  <c r="V139" i="2"/>
  <c r="D264" i="2"/>
  <c r="N264" i="2" s="1"/>
  <c r="G263" i="2"/>
  <c r="P131" i="4" l="1"/>
  <c r="AB132" i="4"/>
  <c r="G132" i="4"/>
  <c r="C260" i="4"/>
  <c r="E259" i="4"/>
  <c r="V131" i="3"/>
  <c r="U131" i="3"/>
  <c r="W131" i="3" s="1"/>
  <c r="C261" i="3"/>
  <c r="M261" i="3" s="1"/>
  <c r="F260" i="3"/>
  <c r="T140" i="2"/>
  <c r="D265" i="2"/>
  <c r="G264" i="2"/>
  <c r="I132" i="4" l="1"/>
  <c r="N132" i="4" s="1"/>
  <c r="F133" i="4"/>
  <c r="AD132" i="4"/>
  <c r="AC132" i="4"/>
  <c r="AE132" i="4" s="1"/>
  <c r="Q131" i="4"/>
  <c r="R131" i="4"/>
  <c r="T131" i="4" s="1"/>
  <c r="X131" i="4" s="1"/>
  <c r="C261" i="4"/>
  <c r="E260" i="4"/>
  <c r="F261" i="3"/>
  <c r="C262" i="3"/>
  <c r="M262" i="3" s="1"/>
  <c r="T132" i="3"/>
  <c r="V140" i="2"/>
  <c r="U140" i="2"/>
  <c r="N265" i="2"/>
  <c r="G265" i="2"/>
  <c r="D266" i="2"/>
  <c r="N316" i="2"/>
  <c r="P132" i="4" l="1"/>
  <c r="AB133" i="4"/>
  <c r="G133" i="4"/>
  <c r="C262" i="4"/>
  <c r="E261" i="4"/>
  <c r="C263" i="3"/>
  <c r="M263" i="3" s="1"/>
  <c r="F262" i="3"/>
  <c r="V132" i="3"/>
  <c r="U132" i="3"/>
  <c r="W132" i="3" s="1"/>
  <c r="T141" i="2"/>
  <c r="N266" i="2"/>
  <c r="D267" i="2"/>
  <c r="G266" i="2"/>
  <c r="I133" i="4" l="1"/>
  <c r="N133" i="4" s="1"/>
  <c r="F134" i="4"/>
  <c r="AC133" i="4"/>
  <c r="AE133" i="4" s="1"/>
  <c r="AD133" i="4"/>
  <c r="Q132" i="4"/>
  <c r="R132" i="4"/>
  <c r="T132" i="4" s="1"/>
  <c r="X132" i="4" s="1"/>
  <c r="C263" i="4"/>
  <c r="E262" i="4"/>
  <c r="T133" i="3"/>
  <c r="F263" i="3"/>
  <c r="C264" i="3"/>
  <c r="M264" i="3" s="1"/>
  <c r="U141" i="2"/>
  <c r="V141" i="2"/>
  <c r="D268" i="2"/>
  <c r="G267" i="2"/>
  <c r="N267" i="2"/>
  <c r="P133" i="4" l="1"/>
  <c r="G134" i="4"/>
  <c r="AB134" i="4"/>
  <c r="C264" i="4"/>
  <c r="E263" i="4"/>
  <c r="C265" i="3"/>
  <c r="M265" i="3" s="1"/>
  <c r="F264" i="3"/>
  <c r="V133" i="3"/>
  <c r="U133" i="3"/>
  <c r="W133" i="3" s="1"/>
  <c r="T142" i="2"/>
  <c r="G268" i="2"/>
  <c r="D269" i="2"/>
  <c r="N269" i="2" s="1"/>
  <c r="AD134" i="4" l="1"/>
  <c r="AC134" i="4"/>
  <c r="AE134" i="4" s="1"/>
  <c r="I134" i="4"/>
  <c r="N134" i="4" s="1"/>
  <c r="F135" i="4"/>
  <c r="Q133" i="4"/>
  <c r="R133" i="4"/>
  <c r="T133" i="4" s="1"/>
  <c r="X133" i="4" s="1"/>
  <c r="C265" i="4"/>
  <c r="E264" i="4"/>
  <c r="F265" i="3"/>
  <c r="C266" i="3"/>
  <c r="M266" i="3" s="1"/>
  <c r="T134" i="3"/>
  <c r="U142" i="2"/>
  <c r="V142" i="2"/>
  <c r="G269" i="2"/>
  <c r="D270" i="2"/>
  <c r="N270" i="2" s="1"/>
  <c r="G135" i="4" l="1"/>
  <c r="AB135" i="4"/>
  <c r="P134" i="4"/>
  <c r="C266" i="4"/>
  <c r="E265" i="4"/>
  <c r="C267" i="3"/>
  <c r="M267" i="3" s="1"/>
  <c r="F266" i="3"/>
  <c r="V134" i="3"/>
  <c r="U134" i="3"/>
  <c r="W134" i="3" s="1"/>
  <c r="T143" i="2"/>
  <c r="G270" i="2"/>
  <c r="D271" i="2"/>
  <c r="N271" i="2" s="1"/>
  <c r="N321" i="2"/>
  <c r="Q134" i="4" l="1"/>
  <c r="R134" i="4"/>
  <c r="T134" i="4" s="1"/>
  <c r="X134" i="4" s="1"/>
  <c r="AC135" i="4"/>
  <c r="AE135" i="4" s="1"/>
  <c r="AD135" i="4"/>
  <c r="I135" i="4"/>
  <c r="N135" i="4" s="1"/>
  <c r="F136" i="4"/>
  <c r="C267" i="4"/>
  <c r="E266" i="4"/>
  <c r="T135" i="3"/>
  <c r="F267" i="3"/>
  <c r="C268" i="3"/>
  <c r="M268" i="3" s="1"/>
  <c r="U143" i="2"/>
  <c r="V143" i="2"/>
  <c r="G271" i="2"/>
  <c r="D272" i="2"/>
  <c r="N322" i="2"/>
  <c r="P135" i="4" l="1"/>
  <c r="AB136" i="4"/>
  <c r="G136" i="4"/>
  <c r="C268" i="4"/>
  <c r="E267" i="4"/>
  <c r="C269" i="3"/>
  <c r="M269" i="3" s="1"/>
  <c r="F268" i="3"/>
  <c r="V135" i="3"/>
  <c r="U135" i="3"/>
  <c r="W135" i="3" s="1"/>
  <c r="T144" i="2"/>
  <c r="D273" i="2"/>
  <c r="G272" i="2"/>
  <c r="I136" i="4" l="1"/>
  <c r="N136" i="4" s="1"/>
  <c r="P136" i="4" s="1"/>
  <c r="F137" i="4"/>
  <c r="AD136" i="4"/>
  <c r="AC136" i="4"/>
  <c r="AE136" i="4" s="1"/>
  <c r="Q135" i="4"/>
  <c r="R135" i="4"/>
  <c r="T135" i="4" s="1"/>
  <c r="X135" i="4" s="1"/>
  <c r="C269" i="4"/>
  <c r="E268" i="4"/>
  <c r="T136" i="3"/>
  <c r="F269" i="3"/>
  <c r="C270" i="3"/>
  <c r="M270" i="3" s="1"/>
  <c r="V144" i="2"/>
  <c r="U144" i="2"/>
  <c r="N273" i="2"/>
  <c r="D274" i="2"/>
  <c r="G273" i="2"/>
  <c r="Q136" i="4" l="1"/>
  <c r="R136" i="4"/>
  <c r="T136" i="4" s="1"/>
  <c r="X136" i="4" s="1"/>
  <c r="G137" i="4"/>
  <c r="AB137" i="4"/>
  <c r="C270" i="4"/>
  <c r="E269" i="4"/>
  <c r="V136" i="3"/>
  <c r="U136" i="3"/>
  <c r="W136" i="3" s="1"/>
  <c r="C271" i="3"/>
  <c r="M271" i="3" s="1"/>
  <c r="F270" i="3"/>
  <c r="T145" i="2"/>
  <c r="N274" i="2"/>
  <c r="G274" i="2"/>
  <c r="D275" i="2"/>
  <c r="AD137" i="4" l="1"/>
  <c r="AC137" i="4"/>
  <c r="AE137" i="4" s="1"/>
  <c r="I137" i="4"/>
  <c r="N137" i="4" s="1"/>
  <c r="P137" i="4" s="1"/>
  <c r="F138" i="4"/>
  <c r="C271" i="4"/>
  <c r="E270" i="4"/>
  <c r="F271" i="3"/>
  <c r="C272" i="3"/>
  <c r="M272" i="3" s="1"/>
  <c r="T137" i="3"/>
  <c r="V145" i="2"/>
  <c r="U145" i="2"/>
  <c r="G275" i="2"/>
  <c r="N275" i="2"/>
  <c r="D276" i="2"/>
  <c r="Q137" i="4" l="1"/>
  <c r="R137" i="4"/>
  <c r="T137" i="4" s="1"/>
  <c r="X137" i="4" s="1"/>
  <c r="AB138" i="4"/>
  <c r="G138" i="4"/>
  <c r="C272" i="4"/>
  <c r="E271" i="4"/>
  <c r="C273" i="3"/>
  <c r="M273" i="3" s="1"/>
  <c r="F272" i="3"/>
  <c r="V137" i="3"/>
  <c r="U137" i="3"/>
  <c r="W137" i="3" s="1"/>
  <c r="T146" i="2"/>
  <c r="D277" i="2"/>
  <c r="N276" i="2"/>
  <c r="G276" i="2"/>
  <c r="I138" i="4" l="1"/>
  <c r="N138" i="4" s="1"/>
  <c r="P138" i="4" s="1"/>
  <c r="F139" i="4"/>
  <c r="AC138" i="4"/>
  <c r="AE138" i="4" s="1"/>
  <c r="AD138" i="4"/>
  <c r="C273" i="4"/>
  <c r="E272" i="4"/>
  <c r="T138" i="3"/>
  <c r="F273" i="3"/>
  <c r="C274" i="3"/>
  <c r="M274" i="3" s="1"/>
  <c r="U146" i="2"/>
  <c r="V146" i="2"/>
  <c r="G277" i="2"/>
  <c r="D278" i="2"/>
  <c r="N277" i="2"/>
  <c r="R138" i="4" l="1"/>
  <c r="T138" i="4" s="1"/>
  <c r="X138" i="4" s="1"/>
  <c r="Q138" i="4"/>
  <c r="G139" i="4"/>
  <c r="AB139" i="4"/>
  <c r="C274" i="4"/>
  <c r="E273" i="4"/>
  <c r="C275" i="3"/>
  <c r="M275" i="3" s="1"/>
  <c r="F274" i="3"/>
  <c r="V138" i="3"/>
  <c r="U138" i="3"/>
  <c r="W138" i="3" s="1"/>
  <c r="T147" i="2"/>
  <c r="N278" i="2"/>
  <c r="G278" i="2"/>
  <c r="D279" i="2"/>
  <c r="AC139" i="4" l="1"/>
  <c r="AE139" i="4" s="1"/>
  <c r="AD139" i="4"/>
  <c r="I139" i="4"/>
  <c r="N139" i="4" s="1"/>
  <c r="P139" i="4" s="1"/>
  <c r="F140" i="4"/>
  <c r="C275" i="4"/>
  <c r="E274" i="4"/>
  <c r="T139" i="3"/>
  <c r="F275" i="3"/>
  <c r="C276" i="3"/>
  <c r="M276" i="3" s="1"/>
  <c r="V147" i="2"/>
  <c r="U147" i="2"/>
  <c r="D280" i="2"/>
  <c r="G279" i="2"/>
  <c r="Q139" i="4" l="1"/>
  <c r="R139" i="4"/>
  <c r="T139" i="4" s="1"/>
  <c r="X139" i="4" s="1"/>
  <c r="AB140" i="4"/>
  <c r="G140" i="4"/>
  <c r="C276" i="4"/>
  <c r="E275" i="4"/>
  <c r="V139" i="3"/>
  <c r="U139" i="3"/>
  <c r="W139" i="3" s="1"/>
  <c r="C277" i="3"/>
  <c r="M277" i="3" s="1"/>
  <c r="F276" i="3"/>
  <c r="T148" i="2"/>
  <c r="D281" i="2"/>
  <c r="N281" i="2" s="1"/>
  <c r="G280" i="2"/>
  <c r="I140" i="4" l="1"/>
  <c r="N140" i="4" s="1"/>
  <c r="F141" i="4"/>
  <c r="AC140" i="4"/>
  <c r="AE140" i="4" s="1"/>
  <c r="AD140" i="4"/>
  <c r="C277" i="4"/>
  <c r="E276" i="4"/>
  <c r="C278" i="3"/>
  <c r="M278" i="3" s="1"/>
  <c r="F277" i="3"/>
  <c r="T140" i="3"/>
  <c r="U148" i="2"/>
  <c r="V148" i="2"/>
  <c r="D282" i="2"/>
  <c r="G281" i="2"/>
  <c r="P140" i="4" l="1"/>
  <c r="G141" i="4"/>
  <c r="AB141" i="4"/>
  <c r="C278" i="4"/>
  <c r="E277" i="4"/>
  <c r="V140" i="3"/>
  <c r="U140" i="3"/>
  <c r="W140" i="3" s="1"/>
  <c r="C279" i="3"/>
  <c r="M279" i="3" s="1"/>
  <c r="F278" i="3"/>
  <c r="T149" i="2"/>
  <c r="N282" i="2"/>
  <c r="D283" i="2"/>
  <c r="G282" i="2"/>
  <c r="AC141" i="4" l="1"/>
  <c r="AE141" i="4" s="1"/>
  <c r="AD141" i="4"/>
  <c r="I141" i="4"/>
  <c r="N141" i="4" s="1"/>
  <c r="F142" i="4"/>
  <c r="Q140" i="4"/>
  <c r="R140" i="4"/>
  <c r="T140" i="4" s="1"/>
  <c r="X140" i="4" s="1"/>
  <c r="C279" i="4"/>
  <c r="E278" i="4"/>
  <c r="C280" i="3"/>
  <c r="M280" i="3" s="1"/>
  <c r="F279" i="3"/>
  <c r="T141" i="3"/>
  <c r="V149" i="2"/>
  <c r="U149" i="2"/>
  <c r="D284" i="2"/>
  <c r="N283" i="2"/>
  <c r="G283" i="2"/>
  <c r="P141" i="4" l="1"/>
  <c r="AB142" i="4"/>
  <c r="G142" i="4"/>
  <c r="C280" i="4"/>
  <c r="E279" i="4"/>
  <c r="V141" i="3"/>
  <c r="U141" i="3"/>
  <c r="W141" i="3" s="1"/>
  <c r="C281" i="3"/>
  <c r="M281" i="3" s="1"/>
  <c r="F280" i="3"/>
  <c r="T150" i="2"/>
  <c r="G284" i="2"/>
  <c r="D285" i="2"/>
  <c r="I142" i="4" l="1"/>
  <c r="N142" i="4" s="1"/>
  <c r="P142" i="4" s="1"/>
  <c r="F143" i="4"/>
  <c r="AC142" i="4"/>
  <c r="AE142" i="4" s="1"/>
  <c r="AD142" i="4"/>
  <c r="Q141" i="4"/>
  <c r="R141" i="4"/>
  <c r="T141" i="4" s="1"/>
  <c r="X141" i="4" s="1"/>
  <c r="C281" i="4"/>
  <c r="E280" i="4"/>
  <c r="C282" i="3"/>
  <c r="F281" i="3"/>
  <c r="T142" i="3"/>
  <c r="U150" i="2"/>
  <c r="V150" i="2"/>
  <c r="N285" i="2"/>
  <c r="D286" i="2"/>
  <c r="N286" i="2" s="1"/>
  <c r="G285" i="2"/>
  <c r="Q142" i="4" l="1"/>
  <c r="R142" i="4"/>
  <c r="T142" i="4" s="1"/>
  <c r="X142" i="4" s="1"/>
  <c r="AB143" i="4"/>
  <c r="G143" i="4"/>
  <c r="C282" i="4"/>
  <c r="E281" i="4"/>
  <c r="V142" i="3"/>
  <c r="U142" i="3"/>
  <c r="W142" i="3" s="1"/>
  <c r="C283" i="3"/>
  <c r="M283" i="3" s="1"/>
  <c r="F282" i="3"/>
  <c r="T151" i="2"/>
  <c r="G286" i="2"/>
  <c r="D287" i="2"/>
  <c r="AD143" i="4" l="1"/>
  <c r="AC143" i="4"/>
  <c r="AE143" i="4" s="1"/>
  <c r="I143" i="4"/>
  <c r="N143" i="4" s="1"/>
  <c r="P143" i="4" s="1"/>
  <c r="F144" i="4"/>
  <c r="C283" i="4"/>
  <c r="E282" i="4"/>
  <c r="C284" i="3"/>
  <c r="M284" i="3" s="1"/>
  <c r="F283" i="3"/>
  <c r="T143" i="3"/>
  <c r="U151" i="2"/>
  <c r="V151" i="2"/>
  <c r="G287" i="2"/>
  <c r="D288" i="2"/>
  <c r="N288" i="2" s="1"/>
  <c r="Q143" i="4" l="1"/>
  <c r="R143" i="4"/>
  <c r="T143" i="4" s="1"/>
  <c r="X143" i="4" s="1"/>
  <c r="G144" i="4"/>
  <c r="AB144" i="4"/>
  <c r="C284" i="4"/>
  <c r="E283" i="4"/>
  <c r="V143" i="3"/>
  <c r="U143" i="3"/>
  <c r="W143" i="3" s="1"/>
  <c r="F284" i="3"/>
  <c r="C285" i="3"/>
  <c r="M285" i="3" s="1"/>
  <c r="T152" i="2"/>
  <c r="D289" i="2"/>
  <c r="G288" i="2"/>
  <c r="AC144" i="4" l="1"/>
  <c r="AE144" i="4" s="1"/>
  <c r="AD144" i="4"/>
  <c r="I144" i="4"/>
  <c r="N144" i="4" s="1"/>
  <c r="F145" i="4"/>
  <c r="C285" i="4"/>
  <c r="E284" i="4"/>
  <c r="T144" i="3"/>
  <c r="C286" i="3"/>
  <c r="M286" i="3" s="1"/>
  <c r="F285" i="3"/>
  <c r="V152" i="2"/>
  <c r="U152" i="2"/>
  <c r="D290" i="2"/>
  <c r="N290" i="2" s="1"/>
  <c r="G289" i="2"/>
  <c r="P144" i="4" l="1"/>
  <c r="G145" i="4"/>
  <c r="AB145" i="4"/>
  <c r="C286" i="4"/>
  <c r="E285" i="4"/>
  <c r="C287" i="3"/>
  <c r="M287" i="3" s="1"/>
  <c r="F286" i="3"/>
  <c r="V144" i="3"/>
  <c r="U144" i="3"/>
  <c r="W144" i="3" s="1"/>
  <c r="T153" i="2"/>
  <c r="G290" i="2"/>
  <c r="D291" i="2"/>
  <c r="AD145" i="4" l="1"/>
  <c r="AC145" i="4"/>
  <c r="AE145" i="4" s="1"/>
  <c r="I145" i="4"/>
  <c r="N145" i="4" s="1"/>
  <c r="P145" i="4" s="1"/>
  <c r="F146" i="4"/>
  <c r="Q144" i="4"/>
  <c r="R144" i="4"/>
  <c r="T144" i="4" s="1"/>
  <c r="X144" i="4" s="1"/>
  <c r="C287" i="4"/>
  <c r="E286" i="4"/>
  <c r="C288" i="3"/>
  <c r="M288" i="3" s="1"/>
  <c r="F287" i="3"/>
  <c r="T145" i="3"/>
  <c r="V153" i="2"/>
  <c r="U153" i="2"/>
  <c r="N291" i="2"/>
  <c r="D292" i="2"/>
  <c r="N292" i="2" s="1"/>
  <c r="G291" i="2"/>
  <c r="Q145" i="4" l="1"/>
  <c r="R145" i="4"/>
  <c r="T145" i="4" s="1"/>
  <c r="X145" i="4" s="1"/>
  <c r="AB146" i="4"/>
  <c r="G146" i="4"/>
  <c r="C288" i="4"/>
  <c r="E287" i="4"/>
  <c r="C289" i="3"/>
  <c r="M289" i="3" s="1"/>
  <c r="F288" i="3"/>
  <c r="V145" i="3"/>
  <c r="U145" i="3"/>
  <c r="W145" i="3" s="1"/>
  <c r="T154" i="2"/>
  <c r="D293" i="2"/>
  <c r="G292" i="2"/>
  <c r="I146" i="4" l="1"/>
  <c r="N146" i="4" s="1"/>
  <c r="F147" i="4"/>
  <c r="AD146" i="4"/>
  <c r="AC146" i="4"/>
  <c r="AE146" i="4" s="1"/>
  <c r="C289" i="4"/>
  <c r="E288" i="4"/>
  <c r="T146" i="3"/>
  <c r="C290" i="3"/>
  <c r="M290" i="3" s="1"/>
  <c r="F289" i="3"/>
  <c r="V154" i="2"/>
  <c r="U154" i="2"/>
  <c r="N293" i="2"/>
  <c r="D294" i="2"/>
  <c r="G293" i="2"/>
  <c r="G147" i="4" l="1"/>
  <c r="AB147" i="4"/>
  <c r="P146" i="4"/>
  <c r="C290" i="4"/>
  <c r="E289" i="4"/>
  <c r="F290" i="3"/>
  <c r="C291" i="3"/>
  <c r="M291" i="3" s="1"/>
  <c r="V146" i="3"/>
  <c r="U146" i="3"/>
  <c r="W146" i="3" s="1"/>
  <c r="T155" i="2"/>
  <c r="G294" i="2"/>
  <c r="D295" i="2"/>
  <c r="Q146" i="4" l="1"/>
  <c r="R146" i="4"/>
  <c r="T146" i="4" s="1"/>
  <c r="X146" i="4" s="1"/>
  <c r="AC147" i="4"/>
  <c r="AE147" i="4" s="1"/>
  <c r="AD147" i="4"/>
  <c r="I147" i="4"/>
  <c r="N147" i="4" s="1"/>
  <c r="P147" i="4" s="1"/>
  <c r="F148" i="4"/>
  <c r="C291" i="4"/>
  <c r="E290" i="4"/>
  <c r="C292" i="3"/>
  <c r="M292" i="3" s="1"/>
  <c r="F291" i="3"/>
  <c r="T147" i="3"/>
  <c r="U155" i="2"/>
  <c r="V155" i="2"/>
  <c r="G295" i="2"/>
  <c r="D296" i="2"/>
  <c r="Q147" i="4" l="1"/>
  <c r="R147" i="4"/>
  <c r="T147" i="4" s="1"/>
  <c r="X147" i="4" s="1"/>
  <c r="G148" i="4"/>
  <c r="AB148" i="4"/>
  <c r="C292" i="4"/>
  <c r="E291" i="4"/>
  <c r="V147" i="3"/>
  <c r="U147" i="3"/>
  <c r="W147" i="3" s="1"/>
  <c r="C293" i="3"/>
  <c r="M293" i="3" s="1"/>
  <c r="F292" i="3"/>
  <c r="T156" i="2"/>
  <c r="D297" i="2"/>
  <c r="G296" i="2"/>
  <c r="AC148" i="4" l="1"/>
  <c r="AE148" i="4" s="1"/>
  <c r="AD148" i="4"/>
  <c r="I148" i="4"/>
  <c r="N148" i="4" s="1"/>
  <c r="P148" i="4" s="1"/>
  <c r="F149" i="4"/>
  <c r="C293" i="4"/>
  <c r="E292" i="4"/>
  <c r="T148" i="3"/>
  <c r="C294" i="3"/>
  <c r="M294" i="3" s="1"/>
  <c r="F293" i="3"/>
  <c r="U156" i="2"/>
  <c r="V156" i="2"/>
  <c r="G297" i="2"/>
  <c r="D298" i="2"/>
  <c r="Q148" i="4" l="1"/>
  <c r="R148" i="4"/>
  <c r="T148" i="4" s="1"/>
  <c r="X148" i="4" s="1"/>
  <c r="G149" i="4"/>
  <c r="AB149" i="4"/>
  <c r="C294" i="4"/>
  <c r="E293" i="4"/>
  <c r="F294" i="3"/>
  <c r="C295" i="3"/>
  <c r="M295" i="3" s="1"/>
  <c r="V148" i="3"/>
  <c r="U148" i="3"/>
  <c r="W148" i="3" s="1"/>
  <c r="T157" i="2"/>
  <c r="G298" i="2"/>
  <c r="N298" i="2"/>
  <c r="D299" i="2"/>
  <c r="AC149" i="4" l="1"/>
  <c r="AE149" i="4" s="1"/>
  <c r="AD149" i="4"/>
  <c r="I149" i="4"/>
  <c r="N149" i="4" s="1"/>
  <c r="F150" i="4"/>
  <c r="C295" i="4"/>
  <c r="E294" i="4"/>
  <c r="C296" i="3"/>
  <c r="M296" i="3" s="1"/>
  <c r="F295" i="3"/>
  <c r="T149" i="3"/>
  <c r="V157" i="2"/>
  <c r="U157" i="2"/>
  <c r="D300" i="2"/>
  <c r="N299" i="2"/>
  <c r="G299" i="2"/>
  <c r="P149" i="4" l="1"/>
  <c r="AB150" i="4"/>
  <c r="G150" i="4"/>
  <c r="C296" i="4"/>
  <c r="E295" i="4"/>
  <c r="V149" i="3"/>
  <c r="U149" i="3"/>
  <c r="W149" i="3" s="1"/>
  <c r="C297" i="3"/>
  <c r="M297" i="3" s="1"/>
  <c r="F296" i="3"/>
  <c r="T158" i="2"/>
  <c r="N300" i="2"/>
  <c r="D301" i="2"/>
  <c r="G300" i="2"/>
  <c r="N351" i="2"/>
  <c r="I150" i="4" l="1"/>
  <c r="N150" i="4" s="1"/>
  <c r="P150" i="4" s="1"/>
  <c r="F151" i="4"/>
  <c r="AD150" i="4"/>
  <c r="AC150" i="4"/>
  <c r="AE150" i="4" s="1"/>
  <c r="Q149" i="4"/>
  <c r="R149" i="4"/>
  <c r="T149" i="4" s="1"/>
  <c r="X149" i="4" s="1"/>
  <c r="C297" i="4"/>
  <c r="E296" i="4"/>
  <c r="T150" i="3"/>
  <c r="C298" i="3"/>
  <c r="M298" i="3" s="1"/>
  <c r="F297" i="3"/>
  <c r="V158" i="2"/>
  <c r="U158" i="2"/>
  <c r="N301" i="2"/>
  <c r="G301" i="2"/>
  <c r="D302" i="2"/>
  <c r="Q150" i="4" l="1"/>
  <c r="R150" i="4"/>
  <c r="T150" i="4" s="1"/>
  <c r="X150" i="4" s="1"/>
  <c r="G151" i="4"/>
  <c r="AB151" i="4"/>
  <c r="C298" i="4"/>
  <c r="E297" i="4"/>
  <c r="F298" i="3"/>
  <c r="C299" i="3"/>
  <c r="M299" i="3" s="1"/>
  <c r="V150" i="3"/>
  <c r="U150" i="3"/>
  <c r="W150" i="3" s="1"/>
  <c r="T159" i="2"/>
  <c r="G302" i="2"/>
  <c r="D303" i="2"/>
  <c r="AC151" i="4" l="1"/>
  <c r="AE151" i="4" s="1"/>
  <c r="AD151" i="4"/>
  <c r="I151" i="4"/>
  <c r="N151" i="4" s="1"/>
  <c r="F152" i="4"/>
  <c r="C299" i="4"/>
  <c r="E298" i="4"/>
  <c r="C300" i="3"/>
  <c r="M300" i="3" s="1"/>
  <c r="F299" i="3"/>
  <c r="T151" i="3"/>
  <c r="U159" i="2"/>
  <c r="V159" i="2"/>
  <c r="N303" i="2"/>
  <c r="G303" i="2"/>
  <c r="D304" i="2"/>
  <c r="N304" i="2" s="1"/>
  <c r="P151" i="4" l="1"/>
  <c r="AB152" i="4"/>
  <c r="G152" i="4"/>
  <c r="C300" i="4"/>
  <c r="E299" i="4"/>
  <c r="C301" i="3"/>
  <c r="M301" i="3" s="1"/>
  <c r="F300" i="3"/>
  <c r="V151" i="3"/>
  <c r="U151" i="3"/>
  <c r="W151" i="3" s="1"/>
  <c r="T160" i="2"/>
  <c r="D305" i="2"/>
  <c r="N305" i="2" s="1"/>
  <c r="G304" i="2"/>
  <c r="I152" i="4" l="1"/>
  <c r="N152" i="4" s="1"/>
  <c r="F153" i="4"/>
  <c r="AD152" i="4"/>
  <c r="AC152" i="4"/>
  <c r="AE152" i="4" s="1"/>
  <c r="Q151" i="4"/>
  <c r="R151" i="4"/>
  <c r="T151" i="4" s="1"/>
  <c r="X151" i="4" s="1"/>
  <c r="C301" i="4"/>
  <c r="E300" i="4"/>
  <c r="C302" i="3"/>
  <c r="M302" i="3" s="1"/>
  <c r="F301" i="3"/>
  <c r="T152" i="3"/>
  <c r="V160" i="2"/>
  <c r="U160" i="2"/>
  <c r="G305" i="2"/>
  <c r="D306" i="2"/>
  <c r="P152" i="4" l="1"/>
  <c r="G153" i="4"/>
  <c r="AB153" i="4"/>
  <c r="C302" i="4"/>
  <c r="E301" i="4"/>
  <c r="V152" i="3"/>
  <c r="U152" i="3"/>
  <c r="W152" i="3" s="1"/>
  <c r="C303" i="3"/>
  <c r="M303" i="3" s="1"/>
  <c r="F302" i="3"/>
  <c r="T161" i="2"/>
  <c r="N306" i="2"/>
  <c r="G306" i="2"/>
  <c r="D307" i="2"/>
  <c r="N307" i="2" s="1"/>
  <c r="AC153" i="4" l="1"/>
  <c r="AE153" i="4" s="1"/>
  <c r="AD153" i="4"/>
  <c r="I153" i="4"/>
  <c r="N153" i="4" s="1"/>
  <c r="P153" i="4" s="1"/>
  <c r="F154" i="4"/>
  <c r="Q152" i="4"/>
  <c r="R152" i="4"/>
  <c r="T152" i="4" s="1"/>
  <c r="X152" i="4" s="1"/>
  <c r="C303" i="4"/>
  <c r="E302" i="4"/>
  <c r="T153" i="3"/>
  <c r="C304" i="3"/>
  <c r="M304" i="3" s="1"/>
  <c r="F303" i="3"/>
  <c r="U161" i="2"/>
  <c r="V161" i="2"/>
  <c r="D308" i="2"/>
  <c r="G307" i="2"/>
  <c r="Q153" i="4" l="1"/>
  <c r="R153" i="4"/>
  <c r="T153" i="4" s="1"/>
  <c r="X153" i="4" s="1"/>
  <c r="G154" i="4"/>
  <c r="AB154" i="4"/>
  <c r="C304" i="4"/>
  <c r="E303" i="4"/>
  <c r="C305" i="3"/>
  <c r="M305" i="3" s="1"/>
  <c r="F304" i="3"/>
  <c r="V153" i="3"/>
  <c r="U153" i="3"/>
  <c r="W153" i="3" s="1"/>
  <c r="T162" i="2"/>
  <c r="N308" i="2"/>
  <c r="G308" i="2"/>
  <c r="D309" i="2"/>
  <c r="AD154" i="4" l="1"/>
  <c r="AC154" i="4"/>
  <c r="AE154" i="4" s="1"/>
  <c r="I154" i="4"/>
  <c r="N154" i="4" s="1"/>
  <c r="F155" i="4"/>
  <c r="C305" i="4"/>
  <c r="E304" i="4"/>
  <c r="C306" i="3"/>
  <c r="M306" i="3" s="1"/>
  <c r="F305" i="3"/>
  <c r="T154" i="3"/>
  <c r="U162" i="2"/>
  <c r="V162" i="2"/>
  <c r="N309" i="2"/>
  <c r="D310" i="2"/>
  <c r="G309" i="2"/>
  <c r="P154" i="4" l="1"/>
  <c r="G155" i="4"/>
  <c r="AB155" i="4"/>
  <c r="C306" i="4"/>
  <c r="E305" i="4"/>
  <c r="V154" i="3"/>
  <c r="U154" i="3"/>
  <c r="W154" i="3" s="1"/>
  <c r="F306" i="3"/>
  <c r="C307" i="3"/>
  <c r="M307" i="3" s="1"/>
  <c r="T163" i="2"/>
  <c r="G310" i="2"/>
  <c r="N310" i="2"/>
  <c r="D311" i="2"/>
  <c r="AC155" i="4" l="1"/>
  <c r="AE155" i="4" s="1"/>
  <c r="AD155" i="4"/>
  <c r="I155" i="4"/>
  <c r="N155" i="4" s="1"/>
  <c r="F156" i="4"/>
  <c r="Q154" i="4"/>
  <c r="R154" i="4"/>
  <c r="T154" i="4" s="1"/>
  <c r="X154" i="4" s="1"/>
  <c r="C307" i="4"/>
  <c r="E306" i="4"/>
  <c r="C308" i="3"/>
  <c r="M308" i="3" s="1"/>
  <c r="F307" i="3"/>
  <c r="T155" i="3"/>
  <c r="V163" i="2"/>
  <c r="U163" i="2"/>
  <c r="D312" i="2"/>
  <c r="N312" i="2" s="1"/>
  <c r="G311" i="2"/>
  <c r="P155" i="4" l="1"/>
  <c r="AB156" i="4"/>
  <c r="G156" i="4"/>
  <c r="C308" i="4"/>
  <c r="E307" i="4"/>
  <c r="V155" i="3"/>
  <c r="U155" i="3"/>
  <c r="W155" i="3" s="1"/>
  <c r="C309" i="3"/>
  <c r="M309" i="3" s="1"/>
  <c r="F308" i="3"/>
  <c r="T164" i="2"/>
  <c r="G312" i="2"/>
  <c r="D313" i="2"/>
  <c r="N313" i="2" s="1"/>
  <c r="I156" i="4" l="1"/>
  <c r="N156" i="4" s="1"/>
  <c r="F157" i="4"/>
  <c r="AD156" i="4"/>
  <c r="AC156" i="4"/>
  <c r="AE156" i="4" s="1"/>
  <c r="Q155" i="4"/>
  <c r="R155" i="4"/>
  <c r="T155" i="4" s="1"/>
  <c r="X155" i="4" s="1"/>
  <c r="C309" i="4"/>
  <c r="E308" i="4"/>
  <c r="C310" i="3"/>
  <c r="M310" i="3" s="1"/>
  <c r="F309" i="3"/>
  <c r="T156" i="3"/>
  <c r="U164" i="2"/>
  <c r="V164" i="2"/>
  <c r="D314" i="2"/>
  <c r="N314" i="2" s="1"/>
  <c r="G313" i="2"/>
  <c r="AB157" i="4" l="1"/>
  <c r="G157" i="4"/>
  <c r="P156" i="4"/>
  <c r="C310" i="4"/>
  <c r="E309" i="4"/>
  <c r="V156" i="3"/>
  <c r="U156" i="3"/>
  <c r="W156" i="3" s="1"/>
  <c r="C311" i="3"/>
  <c r="M311" i="3" s="1"/>
  <c r="F310" i="3"/>
  <c r="T165" i="2"/>
  <c r="D315" i="2"/>
  <c r="G314" i="2"/>
  <c r="R156" i="4" l="1"/>
  <c r="T156" i="4" s="1"/>
  <c r="X156" i="4" s="1"/>
  <c r="Q156" i="4"/>
  <c r="I157" i="4"/>
  <c r="N157" i="4" s="1"/>
  <c r="F158" i="4"/>
  <c r="AC157" i="4"/>
  <c r="AE157" i="4" s="1"/>
  <c r="AD157" i="4"/>
  <c r="C311" i="4"/>
  <c r="E310" i="4"/>
  <c r="T157" i="3"/>
  <c r="C312" i="3"/>
  <c r="M312" i="3" s="1"/>
  <c r="F311" i="3"/>
  <c r="U165" i="2"/>
  <c r="V165" i="2"/>
  <c r="D316" i="2"/>
  <c r="N315" i="2"/>
  <c r="G315" i="2"/>
  <c r="G158" i="4" l="1"/>
  <c r="P157" i="4"/>
  <c r="AB158" i="4"/>
  <c r="C312" i="4"/>
  <c r="E311" i="4"/>
  <c r="C313" i="3"/>
  <c r="M313" i="3" s="1"/>
  <c r="F312" i="3"/>
  <c r="V157" i="3"/>
  <c r="U157" i="3"/>
  <c r="W157" i="3" s="1"/>
  <c r="T166" i="2"/>
  <c r="D317" i="2"/>
  <c r="G316" i="2"/>
  <c r="AD158" i="4" l="1"/>
  <c r="AC158" i="4"/>
  <c r="AE158" i="4" s="1"/>
  <c r="Q157" i="4"/>
  <c r="R157" i="4"/>
  <c r="T157" i="4" s="1"/>
  <c r="X157" i="4" s="1"/>
  <c r="I158" i="4"/>
  <c r="N158" i="4" s="1"/>
  <c r="F159" i="4"/>
  <c r="C313" i="4"/>
  <c r="E312" i="4"/>
  <c r="T158" i="3"/>
  <c r="C314" i="3"/>
  <c r="M314" i="3" s="1"/>
  <c r="F313" i="3"/>
  <c r="U166" i="2"/>
  <c r="V166" i="2"/>
  <c r="G317" i="2"/>
  <c r="D318" i="2"/>
  <c r="N318" i="2" s="1"/>
  <c r="N368" i="2"/>
  <c r="AB159" i="4" l="1"/>
  <c r="P158" i="4"/>
  <c r="G159" i="4"/>
  <c r="C314" i="4"/>
  <c r="E313" i="4"/>
  <c r="C315" i="3"/>
  <c r="M315" i="3" s="1"/>
  <c r="F314" i="3"/>
  <c r="V158" i="3"/>
  <c r="U158" i="3"/>
  <c r="W158" i="3" s="1"/>
  <c r="T167" i="2"/>
  <c r="G318" i="2"/>
  <c r="D319" i="2"/>
  <c r="I159" i="4" l="1"/>
  <c r="N159" i="4" s="1"/>
  <c r="F160" i="4"/>
  <c r="R158" i="4"/>
  <c r="T158" i="4" s="1"/>
  <c r="X158" i="4" s="1"/>
  <c r="Q158" i="4"/>
  <c r="AC159" i="4"/>
  <c r="AE159" i="4" s="1"/>
  <c r="AD159" i="4"/>
  <c r="C315" i="4"/>
  <c r="E314" i="4"/>
  <c r="T159" i="3"/>
  <c r="C316" i="3"/>
  <c r="M316" i="3" s="1"/>
  <c r="F315" i="3"/>
  <c r="V167" i="2"/>
  <c r="U167" i="2"/>
  <c r="D320" i="2"/>
  <c r="N319" i="2"/>
  <c r="G319" i="2"/>
  <c r="P159" i="4" l="1"/>
  <c r="AB160" i="4"/>
  <c r="G160" i="4"/>
  <c r="C316" i="4"/>
  <c r="E315" i="4"/>
  <c r="C317" i="3"/>
  <c r="M317" i="3" s="1"/>
  <c r="F316" i="3"/>
  <c r="V159" i="3"/>
  <c r="U159" i="3"/>
  <c r="W159" i="3" s="1"/>
  <c r="T168" i="2"/>
  <c r="D321" i="2"/>
  <c r="N320" i="2"/>
  <c r="G320" i="2"/>
  <c r="I160" i="4" l="1"/>
  <c r="N160" i="4" s="1"/>
  <c r="F161" i="4"/>
  <c r="AD160" i="4"/>
  <c r="AC160" i="4"/>
  <c r="AE160" i="4" s="1"/>
  <c r="R159" i="4"/>
  <c r="T159" i="4" s="1"/>
  <c r="X159" i="4" s="1"/>
  <c r="Q159" i="4"/>
  <c r="C317" i="4"/>
  <c r="E316" i="4"/>
  <c r="T160" i="3"/>
  <c r="C318" i="3"/>
  <c r="F317" i="3"/>
  <c r="V168" i="2"/>
  <c r="U168" i="2"/>
  <c r="D322" i="2"/>
  <c r="G321" i="2"/>
  <c r="N372" i="2"/>
  <c r="G161" i="4" l="1"/>
  <c r="AB161" i="4"/>
  <c r="P160" i="4"/>
  <c r="C318" i="4"/>
  <c r="E317" i="4"/>
  <c r="C319" i="3"/>
  <c r="M319" i="3" s="1"/>
  <c r="F318" i="3"/>
  <c r="V160" i="3"/>
  <c r="U160" i="3"/>
  <c r="W160" i="3" s="1"/>
  <c r="T169" i="2"/>
  <c r="D323" i="2"/>
  <c r="N323" i="2" s="1"/>
  <c r="G322" i="2"/>
  <c r="R160" i="4" l="1"/>
  <c r="T160" i="4" s="1"/>
  <c r="X160" i="4" s="1"/>
  <c r="Q160" i="4"/>
  <c r="AD161" i="4"/>
  <c r="AC161" i="4"/>
  <c r="AE161" i="4" s="1"/>
  <c r="I161" i="4"/>
  <c r="N161" i="4" s="1"/>
  <c r="F162" i="4"/>
  <c r="C319" i="4"/>
  <c r="E318" i="4"/>
  <c r="T161" i="3"/>
  <c r="C320" i="3"/>
  <c r="M320" i="3" s="1"/>
  <c r="F319" i="3"/>
  <c r="U169" i="2"/>
  <c r="V169" i="2"/>
  <c r="G323" i="2"/>
  <c r="D324" i="2"/>
  <c r="P161" i="4" l="1"/>
  <c r="AB162" i="4"/>
  <c r="G162" i="4"/>
  <c r="C320" i="4"/>
  <c r="E319" i="4"/>
  <c r="C321" i="3"/>
  <c r="M321" i="3" s="1"/>
  <c r="F320" i="3"/>
  <c r="V161" i="3"/>
  <c r="U161" i="3"/>
  <c r="W161" i="3" s="1"/>
  <c r="T170" i="2"/>
  <c r="N324" i="2"/>
  <c r="G324" i="2"/>
  <c r="D325" i="2"/>
  <c r="I162" i="4" l="1"/>
  <c r="N162" i="4" s="1"/>
  <c r="P162" i="4" s="1"/>
  <c r="F163" i="4"/>
  <c r="AC162" i="4"/>
  <c r="AE162" i="4" s="1"/>
  <c r="AD162" i="4"/>
  <c r="Q161" i="4"/>
  <c r="R161" i="4"/>
  <c r="T161" i="4" s="1"/>
  <c r="X161" i="4" s="1"/>
  <c r="C321" i="4"/>
  <c r="E320" i="4"/>
  <c r="T162" i="3"/>
  <c r="C322" i="3"/>
  <c r="M322" i="3" s="1"/>
  <c r="F321" i="3"/>
  <c r="V170" i="2"/>
  <c r="U170" i="2"/>
  <c r="N325" i="2"/>
  <c r="G325" i="2"/>
  <c r="D326" i="2"/>
  <c r="R162" i="4" l="1"/>
  <c r="T162" i="4" s="1"/>
  <c r="X162" i="4" s="1"/>
  <c r="Q162" i="4"/>
  <c r="G163" i="4"/>
  <c r="AB163" i="4"/>
  <c r="C322" i="4"/>
  <c r="E321" i="4"/>
  <c r="C323" i="3"/>
  <c r="M323" i="3" s="1"/>
  <c r="F322" i="3"/>
  <c r="V162" i="3"/>
  <c r="U162" i="3"/>
  <c r="W162" i="3" s="1"/>
  <c r="T171" i="2"/>
  <c r="D327" i="2"/>
  <c r="N327" i="2" s="1"/>
  <c r="G326" i="2"/>
  <c r="N326" i="2"/>
  <c r="AC163" i="4" l="1"/>
  <c r="AE163" i="4" s="1"/>
  <c r="AD163" i="4"/>
  <c r="I163" i="4"/>
  <c r="N163" i="4" s="1"/>
  <c r="F164" i="4"/>
  <c r="C323" i="4"/>
  <c r="E322" i="4"/>
  <c r="T163" i="3"/>
  <c r="C324" i="3"/>
  <c r="M324" i="3" s="1"/>
  <c r="F323" i="3"/>
  <c r="U171" i="2"/>
  <c r="V171" i="2"/>
  <c r="D328" i="2"/>
  <c r="N328" i="2" s="1"/>
  <c r="G327" i="2"/>
  <c r="P163" i="4" l="1"/>
  <c r="G164" i="4"/>
  <c r="AB164" i="4"/>
  <c r="C324" i="4"/>
  <c r="E323" i="4"/>
  <c r="C325" i="3"/>
  <c r="M325" i="3" s="1"/>
  <c r="F324" i="3"/>
  <c r="V163" i="3"/>
  <c r="U163" i="3"/>
  <c r="W163" i="3" s="1"/>
  <c r="T172" i="2"/>
  <c r="G328" i="2"/>
  <c r="D329" i="2"/>
  <c r="AD164" i="4" l="1"/>
  <c r="AC164" i="4"/>
  <c r="AE164" i="4" s="1"/>
  <c r="I164" i="4"/>
  <c r="N164" i="4" s="1"/>
  <c r="P164" i="4" s="1"/>
  <c r="F165" i="4"/>
  <c r="Q163" i="4"/>
  <c r="R163" i="4"/>
  <c r="T163" i="4" s="1"/>
  <c r="X163" i="4" s="1"/>
  <c r="C325" i="4"/>
  <c r="E324" i="4"/>
  <c r="T164" i="3"/>
  <c r="C326" i="3"/>
  <c r="M326" i="3" s="1"/>
  <c r="F325" i="3"/>
  <c r="U172" i="2"/>
  <c r="V172" i="2"/>
  <c r="G329" i="2"/>
  <c r="D330" i="2"/>
  <c r="N329" i="2"/>
  <c r="R164" i="4" l="1"/>
  <c r="T164" i="4" s="1"/>
  <c r="X164" i="4" s="1"/>
  <c r="Q164" i="4"/>
  <c r="G165" i="4"/>
  <c r="AB165" i="4"/>
  <c r="C326" i="4"/>
  <c r="E325" i="4"/>
  <c r="C327" i="3"/>
  <c r="M327" i="3" s="1"/>
  <c r="F326" i="3"/>
  <c r="V164" i="3"/>
  <c r="U164" i="3"/>
  <c r="W164" i="3" s="1"/>
  <c r="T173" i="2"/>
  <c r="D331" i="2"/>
  <c r="G330" i="2"/>
  <c r="AD165" i="4" l="1"/>
  <c r="AC165" i="4"/>
  <c r="AE165" i="4" s="1"/>
  <c r="I165" i="4"/>
  <c r="N165" i="4" s="1"/>
  <c r="P165" i="4" s="1"/>
  <c r="F166" i="4"/>
  <c r="C327" i="4"/>
  <c r="E326" i="4"/>
  <c r="T165" i="3"/>
  <c r="C328" i="3"/>
  <c r="F327" i="3"/>
  <c r="U173" i="2"/>
  <c r="V173" i="2"/>
  <c r="N331" i="2"/>
  <c r="G331" i="2"/>
  <c r="D332" i="2"/>
  <c r="R165" i="4" l="1"/>
  <c r="T165" i="4" s="1"/>
  <c r="X165" i="4" s="1"/>
  <c r="Q165" i="4"/>
  <c r="G166" i="4"/>
  <c r="AB166" i="4"/>
  <c r="C328" i="4"/>
  <c r="E327" i="4"/>
  <c r="C329" i="3"/>
  <c r="M329" i="3" s="1"/>
  <c r="F328" i="3"/>
  <c r="V165" i="3"/>
  <c r="U165" i="3"/>
  <c r="W165" i="3" s="1"/>
  <c r="T174" i="2"/>
  <c r="D333" i="2"/>
  <c r="G332" i="2"/>
  <c r="AC166" i="4" l="1"/>
  <c r="AE166" i="4" s="1"/>
  <c r="AD166" i="4"/>
  <c r="I166" i="4"/>
  <c r="N166" i="4" s="1"/>
  <c r="P166" i="4" s="1"/>
  <c r="F167" i="4"/>
  <c r="C329" i="4"/>
  <c r="E328" i="4"/>
  <c r="T166" i="3"/>
  <c r="C330" i="3"/>
  <c r="M330" i="3" s="1"/>
  <c r="F329" i="3"/>
  <c r="V174" i="2"/>
  <c r="U174" i="2"/>
  <c r="D334" i="2"/>
  <c r="G333" i="2"/>
  <c r="N333" i="2"/>
  <c r="R166" i="4" l="1"/>
  <c r="T166" i="4" s="1"/>
  <c r="X166" i="4" s="1"/>
  <c r="Q166" i="4"/>
  <c r="G167" i="4"/>
  <c r="AB167" i="4"/>
  <c r="C330" i="4"/>
  <c r="E329" i="4"/>
  <c r="C331" i="3"/>
  <c r="M331" i="3" s="1"/>
  <c r="F330" i="3"/>
  <c r="V166" i="3"/>
  <c r="U166" i="3"/>
  <c r="W166" i="3" s="1"/>
  <c r="T175" i="2"/>
  <c r="N334" i="2"/>
  <c r="D335" i="2"/>
  <c r="G334" i="2"/>
  <c r="AD167" i="4" l="1"/>
  <c r="AC167" i="4"/>
  <c r="AE167" i="4" s="1"/>
  <c r="I167" i="4"/>
  <c r="N167" i="4" s="1"/>
  <c r="F168" i="4"/>
  <c r="C331" i="4"/>
  <c r="E330" i="4"/>
  <c r="T167" i="3"/>
  <c r="C332" i="3"/>
  <c r="M332" i="3" s="1"/>
  <c r="F331" i="3"/>
  <c r="U175" i="2"/>
  <c r="V175" i="2"/>
  <c r="N335" i="2"/>
  <c r="G335" i="2"/>
  <c r="D336" i="2"/>
  <c r="N336" i="2" s="1"/>
  <c r="P167" i="4" l="1"/>
  <c r="G168" i="4"/>
  <c r="AB168" i="4"/>
  <c r="C332" i="4"/>
  <c r="E331" i="4"/>
  <c r="C333" i="3"/>
  <c r="M333" i="3" s="1"/>
  <c r="F332" i="3"/>
  <c r="V167" i="3"/>
  <c r="U167" i="3"/>
  <c r="W167" i="3" s="1"/>
  <c r="T176" i="2"/>
  <c r="D337" i="2"/>
  <c r="G336" i="2"/>
  <c r="N387" i="2"/>
  <c r="AC168" i="4" l="1"/>
  <c r="AE168" i="4" s="1"/>
  <c r="AD168" i="4"/>
  <c r="I168" i="4"/>
  <c r="N168" i="4" s="1"/>
  <c r="F169" i="4"/>
  <c r="Q167" i="4"/>
  <c r="R167" i="4"/>
  <c r="T167" i="4" s="1"/>
  <c r="X167" i="4" s="1"/>
  <c r="C333" i="4"/>
  <c r="E332" i="4"/>
  <c r="T168" i="3"/>
  <c r="C334" i="3"/>
  <c r="M334" i="3" s="1"/>
  <c r="F333" i="3"/>
  <c r="U176" i="2"/>
  <c r="V176" i="2"/>
  <c r="D338" i="2"/>
  <c r="G337" i="2"/>
  <c r="AB169" i="4" l="1"/>
  <c r="P168" i="4"/>
  <c r="G169" i="4"/>
  <c r="C334" i="4"/>
  <c r="E333" i="4"/>
  <c r="C335" i="3"/>
  <c r="M335" i="3" s="1"/>
  <c r="F334" i="3"/>
  <c r="U168" i="3"/>
  <c r="W168" i="3" s="1"/>
  <c r="V168" i="3"/>
  <c r="T177" i="2"/>
  <c r="D339" i="2"/>
  <c r="N339" i="2" s="1"/>
  <c r="G338" i="2"/>
  <c r="I169" i="4" l="1"/>
  <c r="N169" i="4" s="1"/>
  <c r="F170" i="4"/>
  <c r="Q168" i="4"/>
  <c r="R168" i="4"/>
  <c r="T168" i="4" s="1"/>
  <c r="X168" i="4" s="1"/>
  <c r="AC169" i="4"/>
  <c r="AE169" i="4" s="1"/>
  <c r="AD169" i="4"/>
  <c r="C335" i="4"/>
  <c r="E334" i="4"/>
  <c r="T169" i="3"/>
  <c r="C336" i="3"/>
  <c r="M336" i="3" s="1"/>
  <c r="F335" i="3"/>
  <c r="U177" i="2"/>
  <c r="V177" i="2"/>
  <c r="D340" i="2"/>
  <c r="G339" i="2"/>
  <c r="N390" i="2"/>
  <c r="G170" i="4" l="1"/>
  <c r="P169" i="4"/>
  <c r="AB170" i="4"/>
  <c r="C336" i="4"/>
  <c r="E335" i="4"/>
  <c r="C337" i="3"/>
  <c r="M337" i="3" s="1"/>
  <c r="F336" i="3"/>
  <c r="V169" i="3"/>
  <c r="U169" i="3"/>
  <c r="W169" i="3" s="1"/>
  <c r="T178" i="2"/>
  <c r="G340" i="2"/>
  <c r="D341" i="2"/>
  <c r="N340" i="2"/>
  <c r="AD170" i="4" l="1"/>
  <c r="AC170" i="4"/>
  <c r="AE170" i="4" s="1"/>
  <c r="Q169" i="4"/>
  <c r="R169" i="4"/>
  <c r="T169" i="4" s="1"/>
  <c r="X169" i="4" s="1"/>
  <c r="I170" i="4"/>
  <c r="N170" i="4" s="1"/>
  <c r="F171" i="4"/>
  <c r="C337" i="4"/>
  <c r="E336" i="4"/>
  <c r="T170" i="3"/>
  <c r="C338" i="3"/>
  <c r="M338" i="3" s="1"/>
  <c r="F337" i="3"/>
  <c r="V178" i="2"/>
  <c r="U178" i="2"/>
  <c r="G341" i="2"/>
  <c r="D342" i="2"/>
  <c r="N341" i="2"/>
  <c r="P170" i="4" l="1"/>
  <c r="AB171" i="4"/>
  <c r="G171" i="4"/>
  <c r="C338" i="4"/>
  <c r="E337" i="4"/>
  <c r="C339" i="3"/>
  <c r="M339" i="3" s="1"/>
  <c r="F338" i="3"/>
  <c r="U170" i="3"/>
  <c r="W170" i="3" s="1"/>
  <c r="V170" i="3"/>
  <c r="T179" i="2"/>
  <c r="D343" i="2"/>
  <c r="G342" i="2"/>
  <c r="I171" i="4" l="1"/>
  <c r="N171" i="4" s="1"/>
  <c r="P171" i="4" s="1"/>
  <c r="F172" i="4"/>
  <c r="AD171" i="4"/>
  <c r="AC171" i="4"/>
  <c r="AE171" i="4" s="1"/>
  <c r="R170" i="4"/>
  <c r="T170" i="4" s="1"/>
  <c r="X170" i="4" s="1"/>
  <c r="Q170" i="4"/>
  <c r="C339" i="4"/>
  <c r="E338" i="4"/>
  <c r="T171" i="3"/>
  <c r="C340" i="3"/>
  <c r="M340" i="3" s="1"/>
  <c r="F339" i="3"/>
  <c r="V179" i="2"/>
  <c r="U179" i="2"/>
  <c r="G343" i="2"/>
  <c r="D344" i="2"/>
  <c r="Q171" i="4" l="1"/>
  <c r="R171" i="4"/>
  <c r="T171" i="4" s="1"/>
  <c r="X171" i="4" s="1"/>
  <c r="AB172" i="4"/>
  <c r="G172" i="4"/>
  <c r="C340" i="4"/>
  <c r="E339" i="4"/>
  <c r="C341" i="3"/>
  <c r="M341" i="3" s="1"/>
  <c r="F340" i="3"/>
  <c r="V171" i="3"/>
  <c r="U171" i="3"/>
  <c r="W171" i="3" s="1"/>
  <c r="T180" i="2"/>
  <c r="D345" i="2"/>
  <c r="N345" i="2" s="1"/>
  <c r="G344" i="2"/>
  <c r="N344" i="2"/>
  <c r="I172" i="4" l="1"/>
  <c r="N172" i="4" s="1"/>
  <c r="P172" i="4" s="1"/>
  <c r="F173" i="4"/>
  <c r="AD172" i="4"/>
  <c r="AC172" i="4"/>
  <c r="AE172" i="4" s="1"/>
  <c r="C341" i="4"/>
  <c r="E340" i="4"/>
  <c r="T172" i="3"/>
  <c r="C342" i="3"/>
  <c r="M342" i="3" s="1"/>
  <c r="F341" i="3"/>
  <c r="V180" i="2"/>
  <c r="U180" i="2"/>
  <c r="D346" i="2"/>
  <c r="G345" i="2"/>
  <c r="Q172" i="4" l="1"/>
  <c r="R172" i="4"/>
  <c r="T172" i="4" s="1"/>
  <c r="X172" i="4" s="1"/>
  <c r="AB173" i="4"/>
  <c r="G173" i="4"/>
  <c r="C342" i="4"/>
  <c r="E341" i="4"/>
  <c r="C343" i="3"/>
  <c r="M343" i="3" s="1"/>
  <c r="F342" i="3"/>
  <c r="U172" i="3"/>
  <c r="W172" i="3" s="1"/>
  <c r="V172" i="3"/>
  <c r="T181" i="2"/>
  <c r="N346" i="2"/>
  <c r="G346" i="2"/>
  <c r="D347" i="2"/>
  <c r="N347" i="2" s="1"/>
  <c r="I173" i="4" l="1"/>
  <c r="N173" i="4" s="1"/>
  <c r="P173" i="4" s="1"/>
  <c r="F174" i="4"/>
  <c r="AD173" i="4"/>
  <c r="AC173" i="4"/>
  <c r="AE173" i="4" s="1"/>
  <c r="C343" i="4"/>
  <c r="E342" i="4"/>
  <c r="T173" i="3"/>
  <c r="C344" i="3"/>
  <c r="M344" i="3" s="1"/>
  <c r="F343" i="3"/>
  <c r="U181" i="2"/>
  <c r="V181" i="2"/>
  <c r="G347" i="2"/>
  <c r="D348" i="2"/>
  <c r="Q173" i="4" l="1"/>
  <c r="R173" i="4"/>
  <c r="T173" i="4" s="1"/>
  <c r="X173" i="4" s="1"/>
  <c r="AB174" i="4"/>
  <c r="G174" i="4"/>
  <c r="C344" i="4"/>
  <c r="E343" i="4"/>
  <c r="C345" i="3"/>
  <c r="M345" i="3" s="1"/>
  <c r="F344" i="3"/>
  <c r="V173" i="3"/>
  <c r="U173" i="3"/>
  <c r="W173" i="3" s="1"/>
  <c r="T182" i="2"/>
  <c r="D349" i="2"/>
  <c r="N349" i="2" s="1"/>
  <c r="N348" i="2"/>
  <c r="G348" i="2"/>
  <c r="I174" i="4" l="1"/>
  <c r="N174" i="4" s="1"/>
  <c r="F175" i="4"/>
  <c r="AD174" i="4"/>
  <c r="AC174" i="4"/>
  <c r="AE174" i="4" s="1"/>
  <c r="C345" i="4"/>
  <c r="E344" i="4"/>
  <c r="T174" i="3"/>
  <c r="C346" i="3"/>
  <c r="M346" i="3" s="1"/>
  <c r="F345" i="3"/>
  <c r="U182" i="2"/>
  <c r="V182" i="2"/>
  <c r="D350" i="2"/>
  <c r="G349" i="2"/>
  <c r="P174" i="4" l="1"/>
  <c r="G175" i="4"/>
  <c r="AB175" i="4"/>
  <c r="C346" i="4"/>
  <c r="E345" i="4"/>
  <c r="C347" i="3"/>
  <c r="M347" i="3" s="1"/>
  <c r="F346" i="3"/>
  <c r="U174" i="3"/>
  <c r="W174" i="3" s="1"/>
  <c r="V174" i="3"/>
  <c r="T183" i="2"/>
  <c r="N350" i="2"/>
  <c r="G350" i="2"/>
  <c r="D351" i="2"/>
  <c r="N401" i="2"/>
  <c r="AD175" i="4" l="1"/>
  <c r="AC175" i="4"/>
  <c r="AE175" i="4" s="1"/>
  <c r="I175" i="4"/>
  <c r="N175" i="4" s="1"/>
  <c r="P175" i="4" s="1"/>
  <c r="F176" i="4"/>
  <c r="Q174" i="4"/>
  <c r="R174" i="4"/>
  <c r="T174" i="4" s="1"/>
  <c r="X174" i="4" s="1"/>
  <c r="C347" i="4"/>
  <c r="E346" i="4"/>
  <c r="T175" i="3"/>
  <c r="C348" i="3"/>
  <c r="M348" i="3" s="1"/>
  <c r="F347" i="3"/>
  <c r="V183" i="2"/>
  <c r="U183" i="2"/>
  <c r="D352" i="2"/>
  <c r="G351" i="2"/>
  <c r="Q175" i="4" l="1"/>
  <c r="R175" i="4"/>
  <c r="T175" i="4" s="1"/>
  <c r="X175" i="4" s="1"/>
  <c r="AB176" i="4"/>
  <c r="G176" i="4"/>
  <c r="C348" i="4"/>
  <c r="E347" i="4"/>
  <c r="C349" i="3"/>
  <c r="M349" i="3" s="1"/>
  <c r="F348" i="3"/>
  <c r="V175" i="3"/>
  <c r="U175" i="3"/>
  <c r="W175" i="3" s="1"/>
  <c r="T184" i="2"/>
  <c r="D353" i="2"/>
  <c r="N353" i="2" s="1"/>
  <c r="G352" i="2"/>
  <c r="I176" i="4" l="1"/>
  <c r="N176" i="4" s="1"/>
  <c r="F177" i="4"/>
  <c r="AC176" i="4"/>
  <c r="AE176" i="4" s="1"/>
  <c r="AD176" i="4"/>
  <c r="C349" i="4"/>
  <c r="E348" i="4"/>
  <c r="T176" i="3"/>
  <c r="F349" i="3"/>
  <c r="C350" i="3"/>
  <c r="M350" i="3" s="1"/>
  <c r="U184" i="2"/>
  <c r="V184" i="2"/>
  <c r="D354" i="2"/>
  <c r="G353" i="2"/>
  <c r="P176" i="4" l="1"/>
  <c r="AB177" i="4"/>
  <c r="G177" i="4"/>
  <c r="C350" i="4"/>
  <c r="E349" i="4"/>
  <c r="U176" i="3"/>
  <c r="W176" i="3" s="1"/>
  <c r="V176" i="3"/>
  <c r="C351" i="3"/>
  <c r="M351" i="3" s="1"/>
  <c r="F350" i="3"/>
  <c r="T185" i="2"/>
  <c r="D355" i="2"/>
  <c r="N355" i="2" s="1"/>
  <c r="G354" i="2"/>
  <c r="I177" i="4" l="1"/>
  <c r="N177" i="4" s="1"/>
  <c r="F178" i="4"/>
  <c r="AD177" i="4"/>
  <c r="AC177" i="4"/>
  <c r="AE177" i="4" s="1"/>
  <c r="Q176" i="4"/>
  <c r="R176" i="4"/>
  <c r="T176" i="4" s="1"/>
  <c r="X176" i="4" s="1"/>
  <c r="C351" i="4"/>
  <c r="E350" i="4"/>
  <c r="F351" i="3"/>
  <c r="C352" i="3"/>
  <c r="M352" i="3" s="1"/>
  <c r="T177" i="3"/>
  <c r="V185" i="2"/>
  <c r="U185" i="2"/>
  <c r="G355" i="2"/>
  <c r="D356" i="2"/>
  <c r="G178" i="4" l="1"/>
  <c r="P177" i="4"/>
  <c r="AB178" i="4"/>
  <c r="C352" i="4"/>
  <c r="E351" i="4"/>
  <c r="C353" i="3"/>
  <c r="M353" i="3" s="1"/>
  <c r="F352" i="3"/>
  <c r="V177" i="3"/>
  <c r="U177" i="3"/>
  <c r="W177" i="3" s="1"/>
  <c r="T186" i="2"/>
  <c r="D357" i="2"/>
  <c r="N357" i="2" s="1"/>
  <c r="N356" i="2"/>
  <c r="G356" i="2"/>
  <c r="AD178" i="4" l="1"/>
  <c r="AC178" i="4"/>
  <c r="AE178" i="4" s="1"/>
  <c r="Q177" i="4"/>
  <c r="R177" i="4"/>
  <c r="T177" i="4" s="1"/>
  <c r="X177" i="4" s="1"/>
  <c r="I178" i="4"/>
  <c r="N178" i="4" s="1"/>
  <c r="P178" i="4" s="1"/>
  <c r="F179" i="4"/>
  <c r="C353" i="4"/>
  <c r="E352" i="4"/>
  <c r="T178" i="3"/>
  <c r="F353" i="3"/>
  <c r="C354" i="3"/>
  <c r="M354" i="3" s="1"/>
  <c r="V186" i="2"/>
  <c r="U186" i="2"/>
  <c r="G357" i="2"/>
  <c r="D358" i="2"/>
  <c r="N358" i="2" s="1"/>
  <c r="Q178" i="4" l="1"/>
  <c r="R178" i="4"/>
  <c r="T178" i="4" s="1"/>
  <c r="X178" i="4" s="1"/>
  <c r="AB179" i="4"/>
  <c r="G179" i="4"/>
  <c r="C354" i="4"/>
  <c r="E353" i="4"/>
  <c r="U178" i="3"/>
  <c r="W178" i="3" s="1"/>
  <c r="V178" i="3"/>
  <c r="C355" i="3"/>
  <c r="M355" i="3" s="1"/>
  <c r="F354" i="3"/>
  <c r="T187" i="2"/>
  <c r="G358" i="2"/>
  <c r="D359" i="2"/>
  <c r="N359" i="2" s="1"/>
  <c r="I179" i="4" l="1"/>
  <c r="N179" i="4" s="1"/>
  <c r="F180" i="4"/>
  <c r="AD179" i="4"/>
  <c r="AC179" i="4"/>
  <c r="AE179" i="4" s="1"/>
  <c r="C355" i="4"/>
  <c r="E354" i="4"/>
  <c r="F355" i="3"/>
  <c r="C356" i="3"/>
  <c r="M356" i="3" s="1"/>
  <c r="T179" i="3"/>
  <c r="U187" i="2"/>
  <c r="V187" i="2"/>
  <c r="D360" i="2"/>
  <c r="N360" i="2" s="1"/>
  <c r="G359" i="2"/>
  <c r="P179" i="4" l="1"/>
  <c r="G180" i="4"/>
  <c r="AB180" i="4"/>
  <c r="C356" i="4"/>
  <c r="E355" i="4"/>
  <c r="C357" i="3"/>
  <c r="M357" i="3" s="1"/>
  <c r="F356" i="3"/>
  <c r="V179" i="3"/>
  <c r="U179" i="3"/>
  <c r="W179" i="3" s="1"/>
  <c r="T188" i="2"/>
  <c r="D361" i="2"/>
  <c r="N361" i="2" s="1"/>
  <c r="G360" i="2"/>
  <c r="AC180" i="4" l="1"/>
  <c r="AE180" i="4" s="1"/>
  <c r="AD180" i="4"/>
  <c r="I180" i="4"/>
  <c r="N180" i="4" s="1"/>
  <c r="F181" i="4"/>
  <c r="Q179" i="4"/>
  <c r="R179" i="4"/>
  <c r="T179" i="4" s="1"/>
  <c r="X179" i="4" s="1"/>
  <c r="C357" i="4"/>
  <c r="E356" i="4"/>
  <c r="T180" i="3"/>
  <c r="F357" i="3"/>
  <c r="C358" i="3"/>
  <c r="M358" i="3" s="1"/>
  <c r="U188" i="2"/>
  <c r="V188" i="2"/>
  <c r="D362" i="2"/>
  <c r="G361" i="2"/>
  <c r="P180" i="4" l="1"/>
  <c r="AB181" i="4"/>
  <c r="G181" i="4"/>
  <c r="C358" i="4"/>
  <c r="E357" i="4"/>
  <c r="U180" i="3"/>
  <c r="W180" i="3" s="1"/>
  <c r="V180" i="3"/>
  <c r="C359" i="3"/>
  <c r="M359" i="3" s="1"/>
  <c r="F358" i="3"/>
  <c r="T189" i="2"/>
  <c r="G362" i="2"/>
  <c r="D363" i="2"/>
  <c r="N363" i="2" s="1"/>
  <c r="I181" i="4" l="1"/>
  <c r="N181" i="4" s="1"/>
  <c r="F182" i="4"/>
  <c r="AD181" i="4"/>
  <c r="AC181" i="4"/>
  <c r="AE181" i="4" s="1"/>
  <c r="Q180" i="4"/>
  <c r="R180" i="4"/>
  <c r="T180" i="4" s="1"/>
  <c r="X180" i="4" s="1"/>
  <c r="C359" i="4"/>
  <c r="E358" i="4"/>
  <c r="F359" i="3"/>
  <c r="C360" i="3"/>
  <c r="M360" i="3" s="1"/>
  <c r="T181" i="3"/>
  <c r="U189" i="2"/>
  <c r="V189" i="2"/>
  <c r="D364" i="2"/>
  <c r="N364" i="2" s="1"/>
  <c r="G363" i="2"/>
  <c r="AB182" i="4" l="1"/>
  <c r="G182" i="4"/>
  <c r="P181" i="4"/>
  <c r="C360" i="4"/>
  <c r="E359" i="4"/>
  <c r="C361" i="3"/>
  <c r="M361" i="3" s="1"/>
  <c r="F360" i="3"/>
  <c r="V181" i="3"/>
  <c r="U181" i="3"/>
  <c r="W181" i="3" s="1"/>
  <c r="T190" i="2"/>
  <c r="G364" i="2"/>
  <c r="D365" i="2"/>
  <c r="N365" i="2" s="1"/>
  <c r="R181" i="4" l="1"/>
  <c r="T181" i="4" s="1"/>
  <c r="X181" i="4" s="1"/>
  <c r="Q181" i="4"/>
  <c r="I182" i="4"/>
  <c r="N182" i="4" s="1"/>
  <c r="F183" i="4"/>
  <c r="AD182" i="4"/>
  <c r="AC182" i="4"/>
  <c r="AE182" i="4" s="1"/>
  <c r="C361" i="4"/>
  <c r="E360" i="4"/>
  <c r="T182" i="3"/>
  <c r="F361" i="3"/>
  <c r="C362" i="3"/>
  <c r="M362" i="3" s="1"/>
  <c r="U190" i="2"/>
  <c r="V190" i="2"/>
  <c r="D366" i="2"/>
  <c r="N366" i="2" s="1"/>
  <c r="G365" i="2"/>
  <c r="P182" i="4" l="1"/>
  <c r="G183" i="4"/>
  <c r="AB183" i="4"/>
  <c r="C362" i="4"/>
  <c r="E361" i="4"/>
  <c r="U182" i="3"/>
  <c r="W182" i="3" s="1"/>
  <c r="V182" i="3"/>
  <c r="C363" i="3"/>
  <c r="M363" i="3" s="1"/>
  <c r="F362" i="3"/>
  <c r="T191" i="2"/>
  <c r="D367" i="2"/>
  <c r="G366" i="2"/>
  <c r="AC183" i="4" l="1"/>
  <c r="AE183" i="4" s="1"/>
  <c r="AD183" i="4"/>
  <c r="I183" i="4"/>
  <c r="N183" i="4" s="1"/>
  <c r="F184" i="4"/>
  <c r="R182" i="4"/>
  <c r="T182" i="4" s="1"/>
  <c r="X182" i="4" s="1"/>
  <c r="Q182" i="4"/>
  <c r="C363" i="4"/>
  <c r="E362" i="4"/>
  <c r="F363" i="3"/>
  <c r="C364" i="3"/>
  <c r="M364" i="3" s="1"/>
  <c r="T183" i="3"/>
  <c r="V191" i="2"/>
  <c r="U191" i="2"/>
  <c r="G367" i="2"/>
  <c r="D368" i="2"/>
  <c r="P183" i="4" l="1"/>
  <c r="G184" i="4"/>
  <c r="AB184" i="4"/>
  <c r="C364" i="4"/>
  <c r="E363" i="4"/>
  <c r="C365" i="3"/>
  <c r="M365" i="3" s="1"/>
  <c r="F364" i="3"/>
  <c r="V183" i="3"/>
  <c r="U183" i="3"/>
  <c r="W183" i="3" s="1"/>
  <c r="T192" i="2"/>
  <c r="D369" i="2"/>
  <c r="N369" i="2" s="1"/>
  <c r="G368" i="2"/>
  <c r="AC184" i="4" l="1"/>
  <c r="AE184" i="4" s="1"/>
  <c r="AD184" i="4"/>
  <c r="I184" i="4"/>
  <c r="N184" i="4" s="1"/>
  <c r="F185" i="4"/>
  <c r="R183" i="4"/>
  <c r="T183" i="4" s="1"/>
  <c r="X183" i="4" s="1"/>
  <c r="Q183" i="4"/>
  <c r="C365" i="4"/>
  <c r="E364" i="4"/>
  <c r="T184" i="3"/>
  <c r="C366" i="3"/>
  <c r="M366" i="3" s="1"/>
  <c r="F365" i="3"/>
  <c r="U192" i="2"/>
  <c r="V192" i="2"/>
  <c r="D370" i="2"/>
  <c r="G369" i="2"/>
  <c r="G185" i="4" l="1"/>
  <c r="AB185" i="4"/>
  <c r="P184" i="4"/>
  <c r="C366" i="4"/>
  <c r="E365" i="4"/>
  <c r="C367" i="3"/>
  <c r="M367" i="3" s="1"/>
  <c r="F366" i="3"/>
  <c r="U184" i="3"/>
  <c r="W184" i="3" s="1"/>
  <c r="V184" i="3"/>
  <c r="T193" i="2"/>
  <c r="N370" i="2"/>
  <c r="G370" i="2"/>
  <c r="D371" i="2"/>
  <c r="R184" i="4" l="1"/>
  <c r="T184" i="4" s="1"/>
  <c r="X184" i="4" s="1"/>
  <c r="Q184" i="4"/>
  <c r="AC185" i="4"/>
  <c r="AE185" i="4" s="1"/>
  <c r="AD185" i="4"/>
  <c r="I185" i="4"/>
  <c r="N185" i="4" s="1"/>
  <c r="F186" i="4"/>
  <c r="C367" i="4"/>
  <c r="E366" i="4"/>
  <c r="T185" i="3"/>
  <c r="C368" i="3"/>
  <c r="M368" i="3" s="1"/>
  <c r="F367" i="3"/>
  <c r="V193" i="2"/>
  <c r="U193" i="2"/>
  <c r="N371" i="2"/>
  <c r="G371" i="2"/>
  <c r="D372" i="2"/>
  <c r="P185" i="4" l="1"/>
  <c r="AB186" i="4"/>
  <c r="G186" i="4"/>
  <c r="C368" i="4"/>
  <c r="E367" i="4"/>
  <c r="C369" i="3"/>
  <c r="M369" i="3" s="1"/>
  <c r="F368" i="3"/>
  <c r="V185" i="3"/>
  <c r="U185" i="3"/>
  <c r="W185" i="3" s="1"/>
  <c r="T194" i="2"/>
  <c r="G372" i="2"/>
  <c r="D373" i="2"/>
  <c r="I186" i="4" l="1"/>
  <c r="N186" i="4" s="1"/>
  <c r="F187" i="4"/>
  <c r="AC186" i="4"/>
  <c r="AE186" i="4" s="1"/>
  <c r="AD186" i="4"/>
  <c r="R185" i="4"/>
  <c r="T185" i="4" s="1"/>
  <c r="X185" i="4" s="1"/>
  <c r="Q185" i="4"/>
  <c r="C369" i="4"/>
  <c r="E368" i="4"/>
  <c r="T186" i="3"/>
  <c r="C370" i="3"/>
  <c r="M370" i="3" s="1"/>
  <c r="F369" i="3"/>
  <c r="V194" i="2"/>
  <c r="U194" i="2"/>
  <c r="N373" i="2"/>
  <c r="G373" i="2"/>
  <c r="D374" i="2"/>
  <c r="AB187" i="4" l="1"/>
  <c r="G187" i="4"/>
  <c r="P186" i="4"/>
  <c r="C370" i="4"/>
  <c r="E369" i="4"/>
  <c r="C371" i="3"/>
  <c r="M371" i="3" s="1"/>
  <c r="F370" i="3"/>
  <c r="U186" i="3"/>
  <c r="W186" i="3" s="1"/>
  <c r="V186" i="3"/>
  <c r="T195" i="2"/>
  <c r="N374" i="2"/>
  <c r="G374" i="2"/>
  <c r="D375" i="2"/>
  <c r="N375" i="2" s="1"/>
  <c r="Q186" i="4" l="1"/>
  <c r="R186" i="4"/>
  <c r="T186" i="4" s="1"/>
  <c r="X186" i="4" s="1"/>
  <c r="I187" i="4"/>
  <c r="N187" i="4" s="1"/>
  <c r="F188" i="4"/>
  <c r="AD187" i="4"/>
  <c r="AC187" i="4"/>
  <c r="AE187" i="4" s="1"/>
  <c r="C371" i="4"/>
  <c r="E370" i="4"/>
  <c r="T187" i="3"/>
  <c r="C372" i="3"/>
  <c r="M372" i="3" s="1"/>
  <c r="F371" i="3"/>
  <c r="V195" i="2"/>
  <c r="U195" i="2"/>
  <c r="D376" i="2"/>
  <c r="N376" i="2" s="1"/>
  <c r="G375" i="2"/>
  <c r="AB188" i="4" l="1"/>
  <c r="P187" i="4"/>
  <c r="G188" i="4"/>
  <c r="C372" i="4"/>
  <c r="E371" i="4"/>
  <c r="C373" i="3"/>
  <c r="M373" i="3" s="1"/>
  <c r="F372" i="3"/>
  <c r="V187" i="3"/>
  <c r="U187" i="3"/>
  <c r="W187" i="3" s="1"/>
  <c r="T196" i="2"/>
  <c r="D377" i="2"/>
  <c r="G376" i="2"/>
  <c r="I188" i="4" l="1"/>
  <c r="N188" i="4" s="1"/>
  <c r="P188" i="4" s="1"/>
  <c r="F189" i="4"/>
  <c r="R187" i="4"/>
  <c r="T187" i="4" s="1"/>
  <c r="X187" i="4" s="1"/>
  <c r="Q187" i="4"/>
  <c r="AD188" i="4"/>
  <c r="AC188" i="4"/>
  <c r="AE188" i="4" s="1"/>
  <c r="C373" i="4"/>
  <c r="E372" i="4"/>
  <c r="T188" i="3"/>
  <c r="C374" i="3"/>
  <c r="F373" i="3"/>
  <c r="U196" i="2"/>
  <c r="V196" i="2"/>
  <c r="N377" i="2"/>
  <c r="D378" i="2"/>
  <c r="G377" i="2"/>
  <c r="R188" i="4" l="1"/>
  <c r="T188" i="4" s="1"/>
  <c r="X188" i="4" s="1"/>
  <c r="Q188" i="4"/>
  <c r="G189" i="4"/>
  <c r="AB189" i="4"/>
  <c r="C374" i="4"/>
  <c r="E373" i="4"/>
  <c r="C375" i="3"/>
  <c r="M375" i="3" s="1"/>
  <c r="F374" i="3"/>
  <c r="U188" i="3"/>
  <c r="W188" i="3" s="1"/>
  <c r="V188" i="3"/>
  <c r="T197" i="2"/>
  <c r="N378" i="2"/>
  <c r="D379" i="2"/>
  <c r="G378" i="2"/>
  <c r="AD189" i="4" l="1"/>
  <c r="AC189" i="4"/>
  <c r="AE189" i="4" s="1"/>
  <c r="I189" i="4"/>
  <c r="N189" i="4" s="1"/>
  <c r="F190" i="4"/>
  <c r="C375" i="4"/>
  <c r="E374" i="4"/>
  <c r="T189" i="3"/>
  <c r="C376" i="3"/>
  <c r="M376" i="3" s="1"/>
  <c r="F375" i="3"/>
  <c r="V197" i="2"/>
  <c r="U197" i="2"/>
  <c r="D380" i="2"/>
  <c r="G379" i="2"/>
  <c r="N379" i="2"/>
  <c r="G190" i="4" l="1"/>
  <c r="AB190" i="4"/>
  <c r="P189" i="4"/>
  <c r="C376" i="4"/>
  <c r="E375" i="4"/>
  <c r="C377" i="3"/>
  <c r="M377" i="3" s="1"/>
  <c r="F376" i="3"/>
  <c r="V189" i="3"/>
  <c r="U189" i="3"/>
  <c r="W189" i="3" s="1"/>
  <c r="T198" i="2"/>
  <c r="N380" i="2"/>
  <c r="G380" i="2"/>
  <c r="D381" i="2"/>
  <c r="Q189" i="4" l="1"/>
  <c r="R189" i="4"/>
  <c r="T189" i="4" s="1"/>
  <c r="X189" i="4" s="1"/>
  <c r="AD190" i="4"/>
  <c r="AC190" i="4"/>
  <c r="AE190" i="4" s="1"/>
  <c r="I190" i="4"/>
  <c r="N190" i="4" s="1"/>
  <c r="P190" i="4" s="1"/>
  <c r="F191" i="4"/>
  <c r="C377" i="4"/>
  <c r="E376" i="4"/>
  <c r="T190" i="3"/>
  <c r="C378" i="3"/>
  <c r="M378" i="3" s="1"/>
  <c r="F377" i="3"/>
  <c r="V198" i="2"/>
  <c r="U198" i="2"/>
  <c r="D382" i="2"/>
  <c r="N381" i="2"/>
  <c r="G381" i="2"/>
  <c r="Q190" i="4" l="1"/>
  <c r="R190" i="4"/>
  <c r="T190" i="4" s="1"/>
  <c r="X190" i="4" s="1"/>
  <c r="AB191" i="4"/>
  <c r="G191" i="4"/>
  <c r="C378" i="4"/>
  <c r="E377" i="4"/>
  <c r="C379" i="3"/>
  <c r="M379" i="3" s="1"/>
  <c r="F378" i="3"/>
  <c r="V190" i="3"/>
  <c r="U190" i="3"/>
  <c r="W190" i="3" s="1"/>
  <c r="T199" i="2"/>
  <c r="N382" i="2"/>
  <c r="G382" i="2"/>
  <c r="D383" i="2"/>
  <c r="N383" i="2" s="1"/>
  <c r="I191" i="4" l="1"/>
  <c r="N191" i="4" s="1"/>
  <c r="F192" i="4"/>
  <c r="AC191" i="4"/>
  <c r="AE191" i="4" s="1"/>
  <c r="AD191" i="4"/>
  <c r="C379" i="4"/>
  <c r="E378" i="4"/>
  <c r="T191" i="3"/>
  <c r="C380" i="3"/>
  <c r="M380" i="3" s="1"/>
  <c r="F379" i="3"/>
  <c r="U199" i="2"/>
  <c r="V199" i="2"/>
  <c r="G383" i="2"/>
  <c r="D384" i="2"/>
  <c r="N384" i="2" s="1"/>
  <c r="P191" i="4" l="1"/>
  <c r="G192" i="4"/>
  <c r="AB192" i="4"/>
  <c r="C380" i="4"/>
  <c r="E379" i="4"/>
  <c r="C381" i="3"/>
  <c r="M381" i="3" s="1"/>
  <c r="F380" i="3"/>
  <c r="V191" i="3"/>
  <c r="U191" i="3"/>
  <c r="W191" i="3" s="1"/>
  <c r="T200" i="2"/>
  <c r="G384" i="2"/>
  <c r="D385" i="2"/>
  <c r="N385" i="2" s="1"/>
  <c r="AC192" i="4" l="1"/>
  <c r="AE192" i="4" s="1"/>
  <c r="AD192" i="4"/>
  <c r="I192" i="4"/>
  <c r="N192" i="4" s="1"/>
  <c r="P192" i="4" s="1"/>
  <c r="F193" i="4"/>
  <c r="Q191" i="4"/>
  <c r="R191" i="4"/>
  <c r="T191" i="4" s="1"/>
  <c r="X191" i="4" s="1"/>
  <c r="C381" i="4"/>
  <c r="E380" i="4"/>
  <c r="T192" i="3"/>
  <c r="F381" i="3"/>
  <c r="C382" i="3"/>
  <c r="M382" i="3" s="1"/>
  <c r="U200" i="2"/>
  <c r="V200" i="2"/>
  <c r="G385" i="2"/>
  <c r="D386" i="2"/>
  <c r="Q192" i="4" l="1"/>
  <c r="R192" i="4"/>
  <c r="T192" i="4" s="1"/>
  <c r="X192" i="4" s="1"/>
  <c r="G193" i="4"/>
  <c r="AB193" i="4"/>
  <c r="C382" i="4"/>
  <c r="E381" i="4"/>
  <c r="C383" i="3"/>
  <c r="M383" i="3" s="1"/>
  <c r="F382" i="3"/>
  <c r="V192" i="3"/>
  <c r="U192" i="3"/>
  <c r="W192" i="3" s="1"/>
  <c r="T201" i="2"/>
  <c r="N386" i="2"/>
  <c r="G386" i="2"/>
  <c r="D387" i="2"/>
  <c r="AC193" i="4" l="1"/>
  <c r="AE193" i="4" s="1"/>
  <c r="AD193" i="4"/>
  <c r="I193" i="4"/>
  <c r="N193" i="4" s="1"/>
  <c r="F194" i="4"/>
  <c r="C383" i="4"/>
  <c r="E382" i="4"/>
  <c r="T193" i="3"/>
  <c r="C384" i="3"/>
  <c r="M384" i="3" s="1"/>
  <c r="F383" i="3"/>
  <c r="V201" i="2"/>
  <c r="U201" i="2"/>
  <c r="G387" i="2"/>
  <c r="D388" i="2"/>
  <c r="P193" i="4" l="1"/>
  <c r="AB194" i="4"/>
  <c r="G194" i="4"/>
  <c r="C384" i="4"/>
  <c r="E383" i="4"/>
  <c r="C385" i="3"/>
  <c r="M385" i="3" s="1"/>
  <c r="F384" i="3"/>
  <c r="V193" i="3"/>
  <c r="U193" i="3"/>
  <c r="W193" i="3" s="1"/>
  <c r="T202" i="2"/>
  <c r="G388" i="2"/>
  <c r="D389" i="2"/>
  <c r="N389" i="2" s="1"/>
  <c r="I194" i="4" l="1"/>
  <c r="N194" i="4" s="1"/>
  <c r="F195" i="4"/>
  <c r="AC194" i="4"/>
  <c r="AE194" i="4" s="1"/>
  <c r="AD194" i="4"/>
  <c r="R193" i="4"/>
  <c r="T193" i="4" s="1"/>
  <c r="X193" i="4" s="1"/>
  <c r="Q193" i="4"/>
  <c r="C385" i="4"/>
  <c r="E384" i="4"/>
  <c r="T194" i="3"/>
  <c r="C386" i="3"/>
  <c r="M386" i="3" s="1"/>
  <c r="F385" i="3"/>
  <c r="V202" i="2"/>
  <c r="U202" i="2"/>
  <c r="D390" i="2"/>
  <c r="G389" i="2"/>
  <c r="AB195" i="4" l="1"/>
  <c r="P194" i="4"/>
  <c r="G195" i="4"/>
  <c r="C386" i="4"/>
  <c r="E385" i="4"/>
  <c r="C387" i="3"/>
  <c r="M387" i="3" s="1"/>
  <c r="F386" i="3"/>
  <c r="V194" i="3"/>
  <c r="U194" i="3"/>
  <c r="W194" i="3" s="1"/>
  <c r="T203" i="2"/>
  <c r="D391" i="2"/>
  <c r="N391" i="2" s="1"/>
  <c r="G390" i="2"/>
  <c r="I195" i="4" l="1"/>
  <c r="N195" i="4" s="1"/>
  <c r="P195" i="4" s="1"/>
  <c r="F196" i="4"/>
  <c r="Q194" i="4"/>
  <c r="R194" i="4"/>
  <c r="T194" i="4" s="1"/>
  <c r="X194" i="4" s="1"/>
  <c r="AC195" i="4"/>
  <c r="AE195" i="4" s="1"/>
  <c r="AD195" i="4"/>
  <c r="C387" i="4"/>
  <c r="E386" i="4"/>
  <c r="T195" i="3"/>
  <c r="C388" i="3"/>
  <c r="M388" i="3" s="1"/>
  <c r="F387" i="3"/>
  <c r="V203" i="2"/>
  <c r="U203" i="2"/>
  <c r="G391" i="2"/>
  <c r="D392" i="2"/>
  <c r="Q195" i="4" l="1"/>
  <c r="R195" i="4"/>
  <c r="T195" i="4" s="1"/>
  <c r="X195" i="4" s="1"/>
  <c r="AB196" i="4"/>
  <c r="G196" i="4"/>
  <c r="C388" i="4"/>
  <c r="E387" i="4"/>
  <c r="C389" i="3"/>
  <c r="M389" i="3" s="1"/>
  <c r="F388" i="3"/>
  <c r="V195" i="3"/>
  <c r="U195" i="3"/>
  <c r="W195" i="3" s="1"/>
  <c r="T204" i="2"/>
  <c r="G392" i="2"/>
  <c r="D393" i="2"/>
  <c r="I196" i="4" l="1"/>
  <c r="N196" i="4" s="1"/>
  <c r="P196" i="4" s="1"/>
  <c r="F197" i="4"/>
  <c r="AC196" i="4"/>
  <c r="AE196" i="4" s="1"/>
  <c r="AD196" i="4"/>
  <c r="C389" i="4"/>
  <c r="E388" i="4"/>
  <c r="T196" i="3"/>
  <c r="C390" i="3"/>
  <c r="M390" i="3" s="1"/>
  <c r="F389" i="3"/>
  <c r="U204" i="2"/>
  <c r="V204" i="2"/>
  <c r="N393" i="2"/>
  <c r="G393" i="2"/>
  <c r="D394" i="2"/>
  <c r="Q196" i="4" l="1"/>
  <c r="R196" i="4"/>
  <c r="T196" i="4" s="1"/>
  <c r="X196" i="4" s="1"/>
  <c r="AB197" i="4"/>
  <c r="G197" i="4"/>
  <c r="C390" i="4"/>
  <c r="E389" i="4"/>
  <c r="C391" i="3"/>
  <c r="M391" i="3" s="1"/>
  <c r="F390" i="3"/>
  <c r="V196" i="3"/>
  <c r="U196" i="3"/>
  <c r="W196" i="3" s="1"/>
  <c r="T205" i="2"/>
  <c r="D395" i="2"/>
  <c r="N394" i="2"/>
  <c r="G394" i="2"/>
  <c r="I197" i="4" l="1"/>
  <c r="N197" i="4" s="1"/>
  <c r="F198" i="4"/>
  <c r="AC197" i="4"/>
  <c r="AE197" i="4" s="1"/>
  <c r="AD197" i="4"/>
  <c r="C391" i="4"/>
  <c r="E390" i="4"/>
  <c r="T197" i="3"/>
  <c r="C392" i="3"/>
  <c r="M392" i="3" s="1"/>
  <c r="F391" i="3"/>
  <c r="U205" i="2"/>
  <c r="V205" i="2"/>
  <c r="D396" i="2"/>
  <c r="N396" i="2" s="1"/>
  <c r="G395" i="2"/>
  <c r="N395" i="2"/>
  <c r="G198" i="4" l="1"/>
  <c r="P197" i="4"/>
  <c r="AB198" i="4"/>
  <c r="C392" i="4"/>
  <c r="E391" i="4"/>
  <c r="C393" i="3"/>
  <c r="M393" i="3" s="1"/>
  <c r="F392" i="3"/>
  <c r="V197" i="3"/>
  <c r="U197" i="3"/>
  <c r="W197" i="3" s="1"/>
  <c r="T206" i="2"/>
  <c r="G396" i="2"/>
  <c r="D397" i="2"/>
  <c r="AC198" i="4" l="1"/>
  <c r="AE198" i="4" s="1"/>
  <c r="AD198" i="4"/>
  <c r="R197" i="4"/>
  <c r="T197" i="4" s="1"/>
  <c r="X197" i="4" s="1"/>
  <c r="Q197" i="4"/>
  <c r="I198" i="4"/>
  <c r="N198" i="4" s="1"/>
  <c r="F199" i="4"/>
  <c r="C393" i="4"/>
  <c r="E392" i="4"/>
  <c r="T198" i="3"/>
  <c r="C394" i="3"/>
  <c r="M394" i="3" s="1"/>
  <c r="F393" i="3"/>
  <c r="V206" i="2"/>
  <c r="U206" i="2"/>
  <c r="G397" i="2"/>
  <c r="D398" i="2"/>
  <c r="P198" i="4" l="1"/>
  <c r="G199" i="4"/>
  <c r="AB199" i="4"/>
  <c r="C394" i="4"/>
  <c r="E393" i="4"/>
  <c r="C395" i="3"/>
  <c r="M395" i="3" s="1"/>
  <c r="F394" i="3"/>
  <c r="V198" i="3"/>
  <c r="U198" i="3"/>
  <c r="W198" i="3" s="1"/>
  <c r="T207" i="2"/>
  <c r="G398" i="2"/>
  <c r="D399" i="2"/>
  <c r="AC199" i="4" l="1"/>
  <c r="AE199" i="4" s="1"/>
  <c r="AD199" i="4"/>
  <c r="I199" i="4"/>
  <c r="N199" i="4" s="1"/>
  <c r="F200" i="4"/>
  <c r="Q198" i="4"/>
  <c r="R198" i="4"/>
  <c r="T198" i="4" s="1"/>
  <c r="X198" i="4" s="1"/>
  <c r="C395" i="4"/>
  <c r="E394" i="4"/>
  <c r="T199" i="3"/>
  <c r="C396" i="3"/>
  <c r="M396" i="3" s="1"/>
  <c r="F395" i="3"/>
  <c r="U207" i="2"/>
  <c r="V207" i="2"/>
  <c r="N399" i="2"/>
  <c r="G399" i="2"/>
  <c r="D400" i="2"/>
  <c r="N400" i="2" s="1"/>
  <c r="P199" i="4" l="1"/>
  <c r="G200" i="4"/>
  <c r="AB200" i="4"/>
  <c r="C396" i="4"/>
  <c r="E395" i="4"/>
  <c r="C397" i="3"/>
  <c r="M397" i="3" s="1"/>
  <c r="F396" i="3"/>
  <c r="V199" i="3"/>
  <c r="U199" i="3"/>
  <c r="W199" i="3" s="1"/>
  <c r="T208" i="2"/>
  <c r="D401" i="2"/>
  <c r="G400" i="2"/>
  <c r="AD200" i="4" l="1"/>
  <c r="AC200" i="4"/>
  <c r="AE200" i="4" s="1"/>
  <c r="I200" i="4"/>
  <c r="N200" i="4" s="1"/>
  <c r="P200" i="4" s="1"/>
  <c r="F201" i="4"/>
  <c r="R199" i="4"/>
  <c r="T199" i="4" s="1"/>
  <c r="X199" i="4" s="1"/>
  <c r="Q199" i="4"/>
  <c r="C397" i="4"/>
  <c r="E396" i="4"/>
  <c r="T200" i="3"/>
  <c r="C398" i="3"/>
  <c r="M398" i="3" s="1"/>
  <c r="F397" i="3"/>
  <c r="U208" i="2"/>
  <c r="V208" i="2"/>
  <c r="D402" i="2"/>
  <c r="G401" i="2"/>
  <c r="Q200" i="4" l="1"/>
  <c r="R200" i="4"/>
  <c r="T200" i="4" s="1"/>
  <c r="X200" i="4" s="1"/>
  <c r="AB201" i="4"/>
  <c r="G201" i="4"/>
  <c r="C398" i="4"/>
  <c r="E397" i="4"/>
  <c r="C399" i="3"/>
  <c r="M399" i="3" s="1"/>
  <c r="F398" i="3"/>
  <c r="V200" i="3"/>
  <c r="U200" i="3"/>
  <c r="W200" i="3" s="1"/>
  <c r="T209" i="2"/>
  <c r="N402" i="2"/>
  <c r="D403" i="2"/>
  <c r="G402" i="2"/>
  <c r="I201" i="4" l="1"/>
  <c r="N201" i="4" s="1"/>
  <c r="P201" i="4" s="1"/>
  <c r="F202" i="4"/>
  <c r="AD201" i="4"/>
  <c r="AC201" i="4"/>
  <c r="AE201" i="4" s="1"/>
  <c r="C399" i="4"/>
  <c r="E398" i="4"/>
  <c r="T201" i="3"/>
  <c r="C400" i="3"/>
  <c r="M400" i="3" s="1"/>
  <c r="F399" i="3"/>
  <c r="V209" i="2"/>
  <c r="U209" i="2"/>
  <c r="N403" i="2"/>
  <c r="G403" i="2"/>
  <c r="D404" i="2"/>
  <c r="N404" i="2" s="1"/>
  <c r="R201" i="4" l="1"/>
  <c r="T201" i="4" s="1"/>
  <c r="X201" i="4" s="1"/>
  <c r="Q201" i="4"/>
  <c r="G202" i="4"/>
  <c r="AB202" i="4"/>
  <c r="C400" i="4"/>
  <c r="E399" i="4"/>
  <c r="C401" i="3"/>
  <c r="M401" i="3" s="1"/>
  <c r="F400" i="3"/>
  <c r="V201" i="3"/>
  <c r="U201" i="3"/>
  <c r="W201" i="3" s="1"/>
  <c r="T210" i="2"/>
  <c r="G404" i="2"/>
  <c r="D405" i="2"/>
  <c r="AC202" i="4" l="1"/>
  <c r="AE202" i="4" s="1"/>
  <c r="AD202" i="4"/>
  <c r="I202" i="4"/>
  <c r="N202" i="4" s="1"/>
  <c r="P202" i="4" s="1"/>
  <c r="F203" i="4"/>
  <c r="C401" i="4"/>
  <c r="E400" i="4"/>
  <c r="T202" i="3"/>
  <c r="C402" i="3"/>
  <c r="M402" i="3" s="1"/>
  <c r="F401" i="3"/>
  <c r="U210" i="2"/>
  <c r="V210" i="2"/>
  <c r="N405" i="2"/>
  <c r="G405" i="2"/>
  <c r="D406" i="2"/>
  <c r="Q202" i="4" l="1"/>
  <c r="R202" i="4"/>
  <c r="T202" i="4" s="1"/>
  <c r="X202" i="4" s="1"/>
  <c r="G203" i="4"/>
  <c r="AB203" i="4"/>
  <c r="C402" i="4"/>
  <c r="E402" i="4" s="1"/>
  <c r="E401" i="4"/>
  <c r="F402" i="3"/>
  <c r="V202" i="3"/>
  <c r="U202" i="3"/>
  <c r="W202" i="3" s="1"/>
  <c r="W8" i="2"/>
  <c r="W9" i="2"/>
  <c r="W10" i="2"/>
  <c r="W12" i="2"/>
  <c r="W11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T211" i="2"/>
  <c r="W210" i="2"/>
  <c r="G406" i="2"/>
  <c r="N406" i="2"/>
  <c r="AD203" i="4" l="1"/>
  <c r="AC203" i="4"/>
  <c r="AE203" i="4" s="1"/>
  <c r="I203" i="4"/>
  <c r="N203" i="4" s="1"/>
  <c r="F204" i="4"/>
  <c r="T203" i="3"/>
  <c r="V211" i="2"/>
  <c r="U211" i="2"/>
  <c r="G204" i="4" l="1"/>
  <c r="P203" i="4"/>
  <c r="AB204" i="4"/>
  <c r="V203" i="3"/>
  <c r="U203" i="3"/>
  <c r="W203" i="3" s="1"/>
  <c r="T212" i="2"/>
  <c r="W211" i="2"/>
  <c r="AD204" i="4" l="1"/>
  <c r="AC204" i="4"/>
  <c r="AE204" i="4" s="1"/>
  <c r="R203" i="4"/>
  <c r="T203" i="4" s="1"/>
  <c r="X203" i="4" s="1"/>
  <c r="Q203" i="4"/>
  <c r="I204" i="4"/>
  <c r="N204" i="4" s="1"/>
  <c r="P204" i="4" s="1"/>
  <c r="F205" i="4"/>
  <c r="T204" i="3"/>
  <c r="U212" i="2"/>
  <c r="V212" i="2"/>
  <c r="Q204" i="4" l="1"/>
  <c r="R204" i="4"/>
  <c r="T204" i="4" s="1"/>
  <c r="X204" i="4" s="1"/>
  <c r="G205" i="4"/>
  <c r="AB205" i="4"/>
  <c r="V204" i="3"/>
  <c r="U204" i="3"/>
  <c r="W204" i="3" s="1"/>
  <c r="T213" i="2"/>
  <c r="W212" i="2"/>
  <c r="AD205" i="4" l="1"/>
  <c r="AC205" i="4"/>
  <c r="AE205" i="4" s="1"/>
  <c r="I205" i="4"/>
  <c r="N205" i="4" s="1"/>
  <c r="P205" i="4" s="1"/>
  <c r="F206" i="4"/>
  <c r="T205" i="3"/>
  <c r="V213" i="2"/>
  <c r="U213" i="2"/>
  <c r="Q205" i="4" l="1"/>
  <c r="R205" i="4"/>
  <c r="T205" i="4" s="1"/>
  <c r="X205" i="4" s="1"/>
  <c r="G206" i="4"/>
  <c r="AB206" i="4"/>
  <c r="V205" i="3"/>
  <c r="U205" i="3"/>
  <c r="W205" i="3" s="1"/>
  <c r="T214" i="2"/>
  <c r="W213" i="2"/>
  <c r="AC206" i="4" l="1"/>
  <c r="AE206" i="4" s="1"/>
  <c r="AD206" i="4"/>
  <c r="I206" i="4"/>
  <c r="N206" i="4" s="1"/>
  <c r="P206" i="4" s="1"/>
  <c r="F207" i="4"/>
  <c r="T206" i="3"/>
  <c r="V214" i="2"/>
  <c r="U214" i="2"/>
  <c r="Q206" i="4" l="1"/>
  <c r="R206" i="4"/>
  <c r="T206" i="4" s="1"/>
  <c r="X206" i="4" s="1"/>
  <c r="AB207" i="4"/>
  <c r="G207" i="4"/>
  <c r="V206" i="3"/>
  <c r="U206" i="3"/>
  <c r="W206" i="3" s="1"/>
  <c r="T215" i="2"/>
  <c r="W214" i="2"/>
  <c r="I207" i="4" l="1"/>
  <c r="N207" i="4" s="1"/>
  <c r="F208" i="4"/>
  <c r="AC207" i="4"/>
  <c r="AE207" i="4" s="1"/>
  <c r="AD207" i="4"/>
  <c r="T207" i="3"/>
  <c r="V215" i="2"/>
  <c r="U215" i="2"/>
  <c r="G208" i="4" l="1"/>
  <c r="AB208" i="4"/>
  <c r="P207" i="4"/>
  <c r="V207" i="3"/>
  <c r="U207" i="3"/>
  <c r="W207" i="3" s="1"/>
  <c r="T216" i="2"/>
  <c r="W215" i="2"/>
  <c r="Q207" i="4" l="1"/>
  <c r="R207" i="4"/>
  <c r="T207" i="4" s="1"/>
  <c r="X207" i="4" s="1"/>
  <c r="AC208" i="4"/>
  <c r="AE208" i="4" s="1"/>
  <c r="AD208" i="4"/>
  <c r="I208" i="4"/>
  <c r="N208" i="4" s="1"/>
  <c r="P208" i="4" s="1"/>
  <c r="F209" i="4"/>
  <c r="T208" i="3"/>
  <c r="U216" i="2"/>
  <c r="V216" i="2"/>
  <c r="Q208" i="4" l="1"/>
  <c r="R208" i="4"/>
  <c r="T208" i="4" s="1"/>
  <c r="X208" i="4" s="1"/>
  <c r="AB209" i="4"/>
  <c r="G209" i="4"/>
  <c r="V208" i="3"/>
  <c r="U208" i="3"/>
  <c r="W208" i="3" s="1"/>
  <c r="T217" i="2"/>
  <c r="W216" i="2"/>
  <c r="I209" i="4" l="1"/>
  <c r="N209" i="4" s="1"/>
  <c r="F210" i="4"/>
  <c r="AD209" i="4"/>
  <c r="AC209" i="4"/>
  <c r="AE209" i="4" s="1"/>
  <c r="T209" i="3"/>
  <c r="U217" i="2"/>
  <c r="V217" i="2"/>
  <c r="P209" i="4" l="1"/>
  <c r="AB210" i="4"/>
  <c r="G210" i="4"/>
  <c r="V209" i="3"/>
  <c r="U209" i="3"/>
  <c r="W209" i="3" s="1"/>
  <c r="T218" i="2"/>
  <c r="W217" i="2"/>
  <c r="I210" i="4" l="1"/>
  <c r="N210" i="4" s="1"/>
  <c r="P210" i="4" s="1"/>
  <c r="F211" i="4"/>
  <c r="AC210" i="4"/>
  <c r="AE210" i="4" s="1"/>
  <c r="AD210" i="4"/>
  <c r="R209" i="4"/>
  <c r="T209" i="4" s="1"/>
  <c r="X209" i="4" s="1"/>
  <c r="Q209" i="4"/>
  <c r="T210" i="3"/>
  <c r="U218" i="2"/>
  <c r="V218" i="2"/>
  <c r="Q210" i="4" l="1"/>
  <c r="R210" i="4"/>
  <c r="T210" i="4" s="1"/>
  <c r="X210" i="4" s="1"/>
  <c r="AB211" i="4"/>
  <c r="G211" i="4"/>
  <c r="V210" i="3"/>
  <c r="U210" i="3"/>
  <c r="W210" i="3" s="1"/>
  <c r="T219" i="2"/>
  <c r="W218" i="2"/>
  <c r="I211" i="4" l="1"/>
  <c r="N211" i="4" s="1"/>
  <c r="F212" i="4"/>
  <c r="AC211" i="4"/>
  <c r="AE211" i="4" s="1"/>
  <c r="AD211" i="4"/>
  <c r="T211" i="3"/>
  <c r="U219" i="2"/>
  <c r="V219" i="2"/>
  <c r="P211" i="4" l="1"/>
  <c r="G212" i="4"/>
  <c r="AB212" i="4"/>
  <c r="V211" i="3"/>
  <c r="U211" i="3"/>
  <c r="W211" i="3" s="1"/>
  <c r="T220" i="2"/>
  <c r="W219" i="2"/>
  <c r="AC212" i="4" l="1"/>
  <c r="AE212" i="4" s="1"/>
  <c r="AD212" i="4"/>
  <c r="I212" i="4"/>
  <c r="N212" i="4" s="1"/>
  <c r="P212" i="4" s="1"/>
  <c r="F213" i="4"/>
  <c r="R211" i="4"/>
  <c r="T211" i="4" s="1"/>
  <c r="X211" i="4" s="1"/>
  <c r="Q211" i="4"/>
  <c r="T212" i="3"/>
  <c r="V220" i="2"/>
  <c r="U220" i="2"/>
  <c r="Q212" i="4" l="1"/>
  <c r="R212" i="4"/>
  <c r="T212" i="4" s="1"/>
  <c r="X212" i="4" s="1"/>
  <c r="G213" i="4"/>
  <c r="AB213" i="4"/>
  <c r="V212" i="3"/>
  <c r="U212" i="3"/>
  <c r="W212" i="3" s="1"/>
  <c r="T221" i="2"/>
  <c r="W220" i="2"/>
  <c r="AC213" i="4" l="1"/>
  <c r="AE213" i="4" s="1"/>
  <c r="AD213" i="4"/>
  <c r="I213" i="4"/>
  <c r="N213" i="4" s="1"/>
  <c r="P213" i="4" s="1"/>
  <c r="F214" i="4"/>
  <c r="T213" i="3"/>
  <c r="U221" i="2"/>
  <c r="V221" i="2"/>
  <c r="Q213" i="4" l="1"/>
  <c r="R213" i="4"/>
  <c r="T213" i="4" s="1"/>
  <c r="X213" i="4" s="1"/>
  <c r="G214" i="4"/>
  <c r="AB214" i="4"/>
  <c r="V213" i="3"/>
  <c r="U213" i="3"/>
  <c r="W213" i="3" s="1"/>
  <c r="T222" i="2"/>
  <c r="W221" i="2"/>
  <c r="AC214" i="4" l="1"/>
  <c r="AE214" i="4" s="1"/>
  <c r="AD214" i="4"/>
  <c r="I214" i="4"/>
  <c r="N214" i="4" s="1"/>
  <c r="F215" i="4"/>
  <c r="T214" i="3"/>
  <c r="U222" i="2"/>
  <c r="V222" i="2"/>
  <c r="P214" i="4" l="1"/>
  <c r="G215" i="4"/>
  <c r="AB215" i="4"/>
  <c r="V214" i="3"/>
  <c r="U214" i="3"/>
  <c r="W214" i="3" s="1"/>
  <c r="T223" i="2"/>
  <c r="W222" i="2"/>
  <c r="AC215" i="4" l="1"/>
  <c r="AE215" i="4" s="1"/>
  <c r="AD215" i="4"/>
  <c r="I215" i="4"/>
  <c r="N215" i="4" s="1"/>
  <c r="P215" i="4" s="1"/>
  <c r="F216" i="4"/>
  <c r="Q214" i="4"/>
  <c r="R214" i="4"/>
  <c r="T214" i="4" s="1"/>
  <c r="X214" i="4" s="1"/>
  <c r="T215" i="3"/>
  <c r="U223" i="2"/>
  <c r="V223" i="2"/>
  <c r="Q215" i="4" l="1"/>
  <c r="R215" i="4"/>
  <c r="T215" i="4" s="1"/>
  <c r="X215" i="4" s="1"/>
  <c r="G216" i="4"/>
  <c r="AB216" i="4"/>
  <c r="V215" i="3"/>
  <c r="U215" i="3"/>
  <c r="W215" i="3" s="1"/>
  <c r="T224" i="2"/>
  <c r="W223" i="2"/>
  <c r="AC216" i="4" l="1"/>
  <c r="AE216" i="4" s="1"/>
  <c r="AD216" i="4"/>
  <c r="I216" i="4"/>
  <c r="N216" i="4" s="1"/>
  <c r="P216" i="4" s="1"/>
  <c r="F217" i="4"/>
  <c r="T216" i="3"/>
  <c r="U224" i="2"/>
  <c r="V224" i="2"/>
  <c r="R216" i="4" l="1"/>
  <c r="T216" i="4" s="1"/>
  <c r="X216" i="4" s="1"/>
  <c r="Q216" i="4"/>
  <c r="G217" i="4"/>
  <c r="AB217" i="4"/>
  <c r="V216" i="3"/>
  <c r="U216" i="3"/>
  <c r="W216" i="3" s="1"/>
  <c r="T225" i="2"/>
  <c r="W224" i="2"/>
  <c r="AD217" i="4" l="1"/>
  <c r="AC217" i="4"/>
  <c r="AE217" i="4" s="1"/>
  <c r="I217" i="4"/>
  <c r="N217" i="4" s="1"/>
  <c r="P217" i="4" s="1"/>
  <c r="F218" i="4"/>
  <c r="T217" i="3"/>
  <c r="V225" i="2"/>
  <c r="U225" i="2"/>
  <c r="Q217" i="4" l="1"/>
  <c r="R217" i="4"/>
  <c r="T217" i="4" s="1"/>
  <c r="X217" i="4" s="1"/>
  <c r="AB218" i="4"/>
  <c r="G218" i="4"/>
  <c r="V217" i="3"/>
  <c r="U217" i="3"/>
  <c r="W217" i="3" s="1"/>
  <c r="T226" i="2"/>
  <c r="W225" i="2"/>
  <c r="I218" i="4" l="1"/>
  <c r="N218" i="4" s="1"/>
  <c r="P218" i="4" s="1"/>
  <c r="F219" i="4"/>
  <c r="AC218" i="4"/>
  <c r="AE218" i="4" s="1"/>
  <c r="AD218" i="4"/>
  <c r="T218" i="3"/>
  <c r="V226" i="2"/>
  <c r="U226" i="2"/>
  <c r="Q218" i="4" l="1"/>
  <c r="R218" i="4"/>
  <c r="T218" i="4" s="1"/>
  <c r="X218" i="4" s="1"/>
  <c r="AB219" i="4"/>
  <c r="G219" i="4"/>
  <c r="V218" i="3"/>
  <c r="U218" i="3"/>
  <c r="W218" i="3" s="1"/>
  <c r="T227" i="2"/>
  <c r="W226" i="2"/>
  <c r="I219" i="4" l="1"/>
  <c r="N219" i="4" s="1"/>
  <c r="F220" i="4"/>
  <c r="AC219" i="4"/>
  <c r="AE219" i="4" s="1"/>
  <c r="AD219" i="4"/>
  <c r="T219" i="3"/>
  <c r="U227" i="2"/>
  <c r="V227" i="2"/>
  <c r="AB220" i="4" l="1"/>
  <c r="G220" i="4"/>
  <c r="P219" i="4"/>
  <c r="V219" i="3"/>
  <c r="U219" i="3"/>
  <c r="W219" i="3" s="1"/>
  <c r="T228" i="2"/>
  <c r="W227" i="2"/>
  <c r="R219" i="4" l="1"/>
  <c r="T219" i="4" s="1"/>
  <c r="X219" i="4" s="1"/>
  <c r="Q219" i="4"/>
  <c r="I220" i="4"/>
  <c r="N220" i="4" s="1"/>
  <c r="F221" i="4"/>
  <c r="AD220" i="4"/>
  <c r="AC220" i="4"/>
  <c r="AE220" i="4" s="1"/>
  <c r="T220" i="3"/>
  <c r="V228" i="2"/>
  <c r="U228" i="2"/>
  <c r="P220" i="4" l="1"/>
  <c r="AB221" i="4"/>
  <c r="G221" i="4"/>
  <c r="V220" i="3"/>
  <c r="U220" i="3"/>
  <c r="W220" i="3" s="1"/>
  <c r="T229" i="2"/>
  <c r="W228" i="2"/>
  <c r="I221" i="4" l="1"/>
  <c r="N221" i="4" s="1"/>
  <c r="F222" i="4"/>
  <c r="AD221" i="4"/>
  <c r="AC221" i="4"/>
  <c r="AE221" i="4" s="1"/>
  <c r="Q220" i="4"/>
  <c r="R220" i="4"/>
  <c r="T220" i="4" s="1"/>
  <c r="X220" i="4" s="1"/>
  <c r="T221" i="3"/>
  <c r="U229" i="2"/>
  <c r="V229" i="2"/>
  <c r="P221" i="4" l="1"/>
  <c r="AB222" i="4"/>
  <c r="G222" i="4"/>
  <c r="V221" i="3"/>
  <c r="U221" i="3"/>
  <c r="W221" i="3" s="1"/>
  <c r="T230" i="2"/>
  <c r="W229" i="2"/>
  <c r="I222" i="4" l="1"/>
  <c r="N222" i="4" s="1"/>
  <c r="F223" i="4"/>
  <c r="AC222" i="4"/>
  <c r="AE222" i="4" s="1"/>
  <c r="AD222" i="4"/>
  <c r="Q221" i="4"/>
  <c r="R221" i="4"/>
  <c r="T221" i="4" s="1"/>
  <c r="X221" i="4" s="1"/>
  <c r="T222" i="3"/>
  <c r="U230" i="2"/>
  <c r="V230" i="2"/>
  <c r="P222" i="4" l="1"/>
  <c r="G223" i="4"/>
  <c r="AB223" i="4"/>
  <c r="V222" i="3"/>
  <c r="U222" i="3"/>
  <c r="W222" i="3" s="1"/>
  <c r="T231" i="2"/>
  <c r="W230" i="2"/>
  <c r="AC223" i="4" l="1"/>
  <c r="AE223" i="4" s="1"/>
  <c r="AD223" i="4"/>
  <c r="I223" i="4"/>
  <c r="N223" i="4" s="1"/>
  <c r="P223" i="4" s="1"/>
  <c r="F224" i="4"/>
  <c r="R222" i="4"/>
  <c r="T222" i="4" s="1"/>
  <c r="X222" i="4" s="1"/>
  <c r="Q222" i="4"/>
  <c r="T223" i="3"/>
  <c r="V231" i="2"/>
  <c r="U231" i="2"/>
  <c r="Q223" i="4" l="1"/>
  <c r="R223" i="4"/>
  <c r="T223" i="4" s="1"/>
  <c r="X223" i="4" s="1"/>
  <c r="G224" i="4"/>
  <c r="AB224" i="4"/>
  <c r="V223" i="3"/>
  <c r="U223" i="3"/>
  <c r="W223" i="3" s="1"/>
  <c r="T232" i="2"/>
  <c r="W231" i="2"/>
  <c r="AC224" i="4" l="1"/>
  <c r="AE224" i="4" s="1"/>
  <c r="AD224" i="4"/>
  <c r="I224" i="4"/>
  <c r="N224" i="4" s="1"/>
  <c r="P224" i="4" s="1"/>
  <c r="F225" i="4"/>
  <c r="T224" i="3"/>
  <c r="U232" i="2"/>
  <c r="V232" i="2"/>
  <c r="R224" i="4" l="1"/>
  <c r="T224" i="4" s="1"/>
  <c r="X224" i="4" s="1"/>
  <c r="Q224" i="4"/>
  <c r="G225" i="4"/>
  <c r="AB225" i="4"/>
  <c r="V224" i="3"/>
  <c r="U224" i="3"/>
  <c r="W224" i="3" s="1"/>
  <c r="T233" i="2"/>
  <c r="W232" i="2"/>
  <c r="AC225" i="4" l="1"/>
  <c r="AE225" i="4" s="1"/>
  <c r="AD225" i="4"/>
  <c r="I225" i="4"/>
  <c r="N225" i="4" s="1"/>
  <c r="F226" i="4"/>
  <c r="T225" i="3"/>
  <c r="V233" i="2"/>
  <c r="U233" i="2"/>
  <c r="P225" i="4" l="1"/>
  <c r="AB226" i="4"/>
  <c r="G226" i="4"/>
  <c r="V225" i="3"/>
  <c r="U225" i="3"/>
  <c r="W225" i="3" s="1"/>
  <c r="T234" i="2"/>
  <c r="W233" i="2"/>
  <c r="I226" i="4" l="1"/>
  <c r="N226" i="4" s="1"/>
  <c r="F227" i="4"/>
  <c r="AD226" i="4"/>
  <c r="AC226" i="4"/>
  <c r="AE226" i="4" s="1"/>
  <c r="Q225" i="4"/>
  <c r="R225" i="4"/>
  <c r="T225" i="4" s="1"/>
  <c r="X225" i="4" s="1"/>
  <c r="T226" i="3"/>
  <c r="V234" i="2"/>
  <c r="U234" i="2"/>
  <c r="P226" i="4" l="1"/>
  <c r="AB227" i="4"/>
  <c r="G227" i="4"/>
  <c r="V226" i="3"/>
  <c r="U226" i="3"/>
  <c r="W226" i="3" s="1"/>
  <c r="T235" i="2"/>
  <c r="W234" i="2"/>
  <c r="I227" i="4" l="1"/>
  <c r="N227" i="4" s="1"/>
  <c r="F228" i="4"/>
  <c r="AC227" i="4"/>
  <c r="AE227" i="4" s="1"/>
  <c r="AD227" i="4"/>
  <c r="Q226" i="4"/>
  <c r="R226" i="4"/>
  <c r="T226" i="4" s="1"/>
  <c r="X226" i="4" s="1"/>
  <c r="T227" i="3"/>
  <c r="U235" i="2"/>
  <c r="V235" i="2"/>
  <c r="G228" i="4" l="1"/>
  <c r="P227" i="4"/>
  <c r="AB228" i="4"/>
  <c r="V227" i="3"/>
  <c r="U227" i="3"/>
  <c r="W227" i="3" s="1"/>
  <c r="T236" i="2"/>
  <c r="W235" i="2"/>
  <c r="AD228" i="4" l="1"/>
  <c r="AC228" i="4"/>
  <c r="AE228" i="4" s="1"/>
  <c r="R227" i="4"/>
  <c r="T227" i="4" s="1"/>
  <c r="X227" i="4" s="1"/>
  <c r="Q227" i="4"/>
  <c r="I228" i="4"/>
  <c r="N228" i="4" s="1"/>
  <c r="P228" i="4" s="1"/>
  <c r="F229" i="4"/>
  <c r="T228" i="3"/>
  <c r="U236" i="2"/>
  <c r="V236" i="2"/>
  <c r="Q228" i="4" l="1"/>
  <c r="R228" i="4"/>
  <c r="T228" i="4" s="1"/>
  <c r="X228" i="4" s="1"/>
  <c r="AB229" i="4"/>
  <c r="G229" i="4"/>
  <c r="V228" i="3"/>
  <c r="U228" i="3"/>
  <c r="W228" i="3" s="1"/>
  <c r="T237" i="2"/>
  <c r="W236" i="2"/>
  <c r="I229" i="4" l="1"/>
  <c r="N229" i="4" s="1"/>
  <c r="P229" i="4" s="1"/>
  <c r="F230" i="4"/>
  <c r="AC229" i="4"/>
  <c r="AE229" i="4" s="1"/>
  <c r="AD229" i="4"/>
  <c r="T229" i="3"/>
  <c r="U237" i="2"/>
  <c r="V237" i="2"/>
  <c r="Q229" i="4" l="1"/>
  <c r="R229" i="4"/>
  <c r="T229" i="4" s="1"/>
  <c r="X229" i="4" s="1"/>
  <c r="G230" i="4"/>
  <c r="AB230" i="4"/>
  <c r="V229" i="3"/>
  <c r="U229" i="3"/>
  <c r="W229" i="3" s="1"/>
  <c r="T238" i="2"/>
  <c r="W237" i="2"/>
  <c r="AD230" i="4" l="1"/>
  <c r="AC230" i="4"/>
  <c r="AE230" i="4" s="1"/>
  <c r="I230" i="4"/>
  <c r="N230" i="4" s="1"/>
  <c r="F231" i="4"/>
  <c r="T230" i="3"/>
  <c r="V238" i="2"/>
  <c r="U238" i="2"/>
  <c r="P230" i="4" l="1"/>
  <c r="AB231" i="4"/>
  <c r="G231" i="4"/>
  <c r="V230" i="3"/>
  <c r="U230" i="3"/>
  <c r="W230" i="3" s="1"/>
  <c r="T239" i="2"/>
  <c r="W238" i="2"/>
  <c r="I231" i="4" l="1"/>
  <c r="N231" i="4" s="1"/>
  <c r="F232" i="4"/>
  <c r="AD231" i="4"/>
  <c r="AC231" i="4"/>
  <c r="AE231" i="4" s="1"/>
  <c r="Q230" i="4"/>
  <c r="R230" i="4"/>
  <c r="T230" i="4" s="1"/>
  <c r="X230" i="4" s="1"/>
  <c r="T231" i="3"/>
  <c r="U239" i="2"/>
  <c r="V239" i="2"/>
  <c r="P231" i="4" l="1"/>
  <c r="AB232" i="4"/>
  <c r="G232" i="4"/>
  <c r="V231" i="3"/>
  <c r="U231" i="3"/>
  <c r="W231" i="3" s="1"/>
  <c r="T240" i="2"/>
  <c r="W239" i="2"/>
  <c r="I232" i="4" l="1"/>
  <c r="N232" i="4" s="1"/>
  <c r="P232" i="4" s="1"/>
  <c r="F233" i="4"/>
  <c r="AD232" i="4"/>
  <c r="AC232" i="4"/>
  <c r="AE232" i="4" s="1"/>
  <c r="Q231" i="4"/>
  <c r="R231" i="4"/>
  <c r="T231" i="4" s="1"/>
  <c r="X231" i="4" s="1"/>
  <c r="T232" i="3"/>
  <c r="U240" i="2"/>
  <c r="V240" i="2"/>
  <c r="Q232" i="4" l="1"/>
  <c r="R232" i="4"/>
  <c r="T232" i="4" s="1"/>
  <c r="X232" i="4" s="1"/>
  <c r="G233" i="4"/>
  <c r="AB233" i="4"/>
  <c r="V232" i="3"/>
  <c r="U232" i="3"/>
  <c r="W232" i="3" s="1"/>
  <c r="T241" i="2"/>
  <c r="W240" i="2"/>
  <c r="AC233" i="4" l="1"/>
  <c r="AE233" i="4" s="1"/>
  <c r="AD233" i="4"/>
  <c r="I233" i="4"/>
  <c r="N233" i="4" s="1"/>
  <c r="F234" i="4"/>
  <c r="T233" i="3"/>
  <c r="V241" i="2"/>
  <c r="U241" i="2"/>
  <c r="P233" i="4" l="1"/>
  <c r="G234" i="4"/>
  <c r="AB234" i="4"/>
  <c r="V233" i="3"/>
  <c r="U233" i="3"/>
  <c r="W233" i="3" s="1"/>
  <c r="T242" i="2"/>
  <c r="W241" i="2"/>
  <c r="AC234" i="4" l="1"/>
  <c r="AE234" i="4" s="1"/>
  <c r="AD234" i="4"/>
  <c r="I234" i="4"/>
  <c r="N234" i="4" s="1"/>
  <c r="P234" i="4" s="1"/>
  <c r="F235" i="4"/>
  <c r="Q233" i="4"/>
  <c r="R233" i="4"/>
  <c r="T233" i="4" s="1"/>
  <c r="X233" i="4" s="1"/>
  <c r="T234" i="3"/>
  <c r="U242" i="2"/>
  <c r="V242" i="2"/>
  <c r="Q234" i="4" l="1"/>
  <c r="R234" i="4"/>
  <c r="T234" i="4" s="1"/>
  <c r="X234" i="4" s="1"/>
  <c r="G235" i="4"/>
  <c r="AB235" i="4"/>
  <c r="V234" i="3"/>
  <c r="U234" i="3"/>
  <c r="W234" i="3" s="1"/>
  <c r="T243" i="2"/>
  <c r="W242" i="2"/>
  <c r="AD235" i="4" l="1"/>
  <c r="AC235" i="4"/>
  <c r="AE235" i="4" s="1"/>
  <c r="I235" i="4"/>
  <c r="N235" i="4" s="1"/>
  <c r="P235" i="4" s="1"/>
  <c r="F236" i="4"/>
  <c r="T235" i="3"/>
  <c r="V243" i="2"/>
  <c r="U243" i="2"/>
  <c r="Q235" i="4" l="1"/>
  <c r="R235" i="4"/>
  <c r="T235" i="4" s="1"/>
  <c r="X235" i="4" s="1"/>
  <c r="AB236" i="4"/>
  <c r="G236" i="4"/>
  <c r="V235" i="3"/>
  <c r="U235" i="3"/>
  <c r="W235" i="3" s="1"/>
  <c r="T244" i="2"/>
  <c r="W243" i="2"/>
  <c r="I236" i="4" l="1"/>
  <c r="N236" i="4" s="1"/>
  <c r="P236" i="4" s="1"/>
  <c r="F237" i="4"/>
  <c r="AD236" i="4"/>
  <c r="AC236" i="4"/>
  <c r="AE236" i="4" s="1"/>
  <c r="T236" i="3"/>
  <c r="U244" i="2"/>
  <c r="V244" i="2"/>
  <c r="Q236" i="4" l="1"/>
  <c r="R236" i="4"/>
  <c r="T236" i="4" s="1"/>
  <c r="X236" i="4" s="1"/>
  <c r="AB237" i="4"/>
  <c r="G237" i="4"/>
  <c r="V236" i="3"/>
  <c r="U236" i="3"/>
  <c r="W236" i="3" s="1"/>
  <c r="T245" i="2"/>
  <c r="W244" i="2"/>
  <c r="I237" i="4" l="1"/>
  <c r="N237" i="4" s="1"/>
  <c r="P237" i="4" s="1"/>
  <c r="F238" i="4"/>
  <c r="AD237" i="4"/>
  <c r="AC237" i="4"/>
  <c r="AE237" i="4" s="1"/>
  <c r="T237" i="3"/>
  <c r="V245" i="2"/>
  <c r="U245" i="2"/>
  <c r="R237" i="4" l="1"/>
  <c r="T237" i="4" s="1"/>
  <c r="X237" i="4" s="1"/>
  <c r="Q237" i="4"/>
  <c r="G238" i="4"/>
  <c r="AB238" i="4"/>
  <c r="V237" i="3"/>
  <c r="U237" i="3"/>
  <c r="W237" i="3" s="1"/>
  <c r="T246" i="2"/>
  <c r="W245" i="2"/>
  <c r="AC238" i="4" l="1"/>
  <c r="AE238" i="4" s="1"/>
  <c r="AD238" i="4"/>
  <c r="I238" i="4"/>
  <c r="N238" i="4" s="1"/>
  <c r="F239" i="4"/>
  <c r="T238" i="3"/>
  <c r="U246" i="2"/>
  <c r="V246" i="2"/>
  <c r="P238" i="4" l="1"/>
  <c r="G239" i="4"/>
  <c r="AB239" i="4"/>
  <c r="V238" i="3"/>
  <c r="U238" i="3"/>
  <c r="W238" i="3" s="1"/>
  <c r="T247" i="2"/>
  <c r="W246" i="2"/>
  <c r="AD239" i="4" l="1"/>
  <c r="AC239" i="4"/>
  <c r="AE239" i="4" s="1"/>
  <c r="I239" i="4"/>
  <c r="N239" i="4" s="1"/>
  <c r="P239" i="4" s="1"/>
  <c r="F240" i="4"/>
  <c r="R238" i="4"/>
  <c r="T238" i="4" s="1"/>
  <c r="X238" i="4" s="1"/>
  <c r="Q238" i="4"/>
  <c r="T239" i="3"/>
  <c r="U247" i="2"/>
  <c r="V247" i="2"/>
  <c r="Q239" i="4" l="1"/>
  <c r="R239" i="4"/>
  <c r="T239" i="4" s="1"/>
  <c r="X239" i="4" s="1"/>
  <c r="AB240" i="4"/>
  <c r="G240" i="4"/>
  <c r="U239" i="3"/>
  <c r="W239" i="3" s="1"/>
  <c r="V239" i="3"/>
  <c r="T248" i="2"/>
  <c r="W247" i="2"/>
  <c r="I240" i="4" l="1"/>
  <c r="N240" i="4" s="1"/>
  <c r="P240" i="4" s="1"/>
  <c r="F241" i="4"/>
  <c r="AC240" i="4"/>
  <c r="AE240" i="4" s="1"/>
  <c r="AD240" i="4"/>
  <c r="T240" i="3"/>
  <c r="V248" i="2"/>
  <c r="U248" i="2"/>
  <c r="R240" i="4" l="1"/>
  <c r="T240" i="4" s="1"/>
  <c r="X240" i="4" s="1"/>
  <c r="Q240" i="4"/>
  <c r="AB241" i="4"/>
  <c r="G241" i="4"/>
  <c r="V240" i="3"/>
  <c r="U240" i="3"/>
  <c r="W240" i="3" s="1"/>
  <c r="T249" i="2"/>
  <c r="W248" i="2"/>
  <c r="I241" i="4" l="1"/>
  <c r="N241" i="4" s="1"/>
  <c r="P241" i="4" s="1"/>
  <c r="F242" i="4"/>
  <c r="AC241" i="4"/>
  <c r="AE241" i="4" s="1"/>
  <c r="AD241" i="4"/>
  <c r="T241" i="3"/>
  <c r="V249" i="2"/>
  <c r="U249" i="2"/>
  <c r="Q241" i="4" l="1"/>
  <c r="R241" i="4"/>
  <c r="T241" i="4" s="1"/>
  <c r="X241" i="4" s="1"/>
  <c r="AB242" i="4"/>
  <c r="G242" i="4"/>
  <c r="V241" i="3"/>
  <c r="U241" i="3"/>
  <c r="W241" i="3" s="1"/>
  <c r="T250" i="2"/>
  <c r="W249" i="2"/>
  <c r="I242" i="4" l="1"/>
  <c r="N242" i="4" s="1"/>
  <c r="P242" i="4" s="1"/>
  <c r="F243" i="4"/>
  <c r="AD242" i="4"/>
  <c r="AC242" i="4"/>
  <c r="AE242" i="4" s="1"/>
  <c r="T242" i="3"/>
  <c r="U250" i="2"/>
  <c r="V250" i="2"/>
  <c r="Q242" i="4" l="1"/>
  <c r="R242" i="4"/>
  <c r="T242" i="4" s="1"/>
  <c r="X242" i="4" s="1"/>
  <c r="G243" i="4"/>
  <c r="AB243" i="4"/>
  <c r="V242" i="3"/>
  <c r="U242" i="3"/>
  <c r="W242" i="3" s="1"/>
  <c r="T251" i="2"/>
  <c r="W250" i="2"/>
  <c r="AD243" i="4" l="1"/>
  <c r="AC243" i="4"/>
  <c r="AE243" i="4" s="1"/>
  <c r="I243" i="4"/>
  <c r="N243" i="4" s="1"/>
  <c r="P243" i="4" s="1"/>
  <c r="F244" i="4"/>
  <c r="T243" i="3"/>
  <c r="U251" i="2"/>
  <c r="V251" i="2"/>
  <c r="Q243" i="4" l="1"/>
  <c r="R243" i="4"/>
  <c r="T243" i="4" s="1"/>
  <c r="X243" i="4" s="1"/>
  <c r="AB244" i="4"/>
  <c r="G244" i="4"/>
  <c r="V243" i="3"/>
  <c r="U243" i="3"/>
  <c r="W243" i="3" s="1"/>
  <c r="T252" i="2"/>
  <c r="W251" i="2"/>
  <c r="I244" i="4" l="1"/>
  <c r="N244" i="4" s="1"/>
  <c r="P244" i="4" s="1"/>
  <c r="F245" i="4"/>
  <c r="AC244" i="4"/>
  <c r="AE244" i="4" s="1"/>
  <c r="AD244" i="4"/>
  <c r="T244" i="3"/>
  <c r="V252" i="2"/>
  <c r="U252" i="2"/>
  <c r="Q244" i="4" l="1"/>
  <c r="R244" i="4"/>
  <c r="T244" i="4" s="1"/>
  <c r="X244" i="4" s="1"/>
  <c r="G245" i="4"/>
  <c r="AB245" i="4"/>
  <c r="V244" i="3"/>
  <c r="U244" i="3"/>
  <c r="W244" i="3" s="1"/>
  <c r="T253" i="2"/>
  <c r="W252" i="2"/>
  <c r="I245" i="4" l="1"/>
  <c r="N245" i="4" s="1"/>
  <c r="P245" i="4" s="1"/>
  <c r="F246" i="4"/>
  <c r="AC245" i="4"/>
  <c r="AE245" i="4" s="1"/>
  <c r="AD245" i="4"/>
  <c r="T245" i="3"/>
  <c r="U253" i="2"/>
  <c r="V253" i="2"/>
  <c r="Q245" i="4" l="1"/>
  <c r="R245" i="4"/>
  <c r="T245" i="4" s="1"/>
  <c r="X245" i="4" s="1"/>
  <c r="G246" i="4"/>
  <c r="AB246" i="4"/>
  <c r="V245" i="3"/>
  <c r="U245" i="3"/>
  <c r="W245" i="3" s="1"/>
  <c r="T254" i="2"/>
  <c r="W253" i="2"/>
  <c r="AD246" i="4" l="1"/>
  <c r="AC246" i="4"/>
  <c r="AE246" i="4" s="1"/>
  <c r="I246" i="4"/>
  <c r="N246" i="4" s="1"/>
  <c r="P246" i="4" s="1"/>
  <c r="F247" i="4"/>
  <c r="T246" i="3"/>
  <c r="U254" i="2"/>
  <c r="V254" i="2"/>
  <c r="Q246" i="4" l="1"/>
  <c r="R246" i="4"/>
  <c r="T246" i="4" s="1"/>
  <c r="X246" i="4" s="1"/>
  <c r="AB247" i="4"/>
  <c r="G247" i="4"/>
  <c r="V246" i="3"/>
  <c r="U246" i="3"/>
  <c r="W246" i="3" s="1"/>
  <c r="T255" i="2"/>
  <c r="W254" i="2"/>
  <c r="AD247" i="4" l="1"/>
  <c r="AC247" i="4"/>
  <c r="AE247" i="4" s="1"/>
  <c r="I247" i="4"/>
  <c r="N247" i="4" s="1"/>
  <c r="P247" i="4" s="1"/>
  <c r="F248" i="4"/>
  <c r="T247" i="3"/>
  <c r="V255" i="2"/>
  <c r="U255" i="2"/>
  <c r="Q247" i="4" l="1"/>
  <c r="R247" i="4"/>
  <c r="T247" i="4" s="1"/>
  <c r="X247" i="4" s="1"/>
  <c r="AB248" i="4"/>
  <c r="G248" i="4"/>
  <c r="V247" i="3"/>
  <c r="U247" i="3"/>
  <c r="W247" i="3" s="1"/>
  <c r="T256" i="2"/>
  <c r="W255" i="2"/>
  <c r="AC248" i="4" l="1"/>
  <c r="AE248" i="4" s="1"/>
  <c r="AD248" i="4"/>
  <c r="I248" i="4"/>
  <c r="N248" i="4" s="1"/>
  <c r="F249" i="4"/>
  <c r="T248" i="3"/>
  <c r="U256" i="2"/>
  <c r="V256" i="2"/>
  <c r="AB249" i="4" l="1"/>
  <c r="G249" i="4"/>
  <c r="P248" i="4"/>
  <c r="V248" i="3"/>
  <c r="U248" i="3"/>
  <c r="W248" i="3" s="1"/>
  <c r="T257" i="2"/>
  <c r="W256" i="2"/>
  <c r="AD249" i="4" l="1"/>
  <c r="AC249" i="4"/>
  <c r="AE249" i="4" s="1"/>
  <c r="Q248" i="4"/>
  <c r="R248" i="4"/>
  <c r="T248" i="4" s="1"/>
  <c r="X248" i="4" s="1"/>
  <c r="I249" i="4"/>
  <c r="N249" i="4" s="1"/>
  <c r="P249" i="4" s="1"/>
  <c r="F250" i="4"/>
  <c r="T249" i="3"/>
  <c r="V257" i="2"/>
  <c r="U257" i="2"/>
  <c r="Q249" i="4" l="1"/>
  <c r="R249" i="4"/>
  <c r="T249" i="4" s="1"/>
  <c r="X249" i="4" s="1"/>
  <c r="G250" i="4"/>
  <c r="AB250" i="4"/>
  <c r="V249" i="3"/>
  <c r="U249" i="3"/>
  <c r="W249" i="3" s="1"/>
  <c r="T258" i="2"/>
  <c r="W257" i="2"/>
  <c r="AC250" i="4" l="1"/>
  <c r="AE250" i="4" s="1"/>
  <c r="AD250" i="4"/>
  <c r="I250" i="4"/>
  <c r="N250" i="4" s="1"/>
  <c r="F251" i="4"/>
  <c r="T250" i="3"/>
  <c r="U258" i="2"/>
  <c r="V258" i="2"/>
  <c r="P250" i="4" l="1"/>
  <c r="AB251" i="4"/>
  <c r="G251" i="4"/>
  <c r="V250" i="3"/>
  <c r="U250" i="3"/>
  <c r="W250" i="3" s="1"/>
  <c r="T259" i="2"/>
  <c r="W258" i="2"/>
  <c r="Q250" i="4" l="1"/>
  <c r="R250" i="4"/>
  <c r="T250" i="4" s="1"/>
  <c r="X250" i="4" s="1"/>
  <c r="I251" i="4"/>
  <c r="N251" i="4" s="1"/>
  <c r="F252" i="4"/>
  <c r="AC251" i="4"/>
  <c r="AE251" i="4" s="1"/>
  <c r="AD251" i="4"/>
  <c r="T251" i="3"/>
  <c r="U259" i="2"/>
  <c r="V259" i="2"/>
  <c r="G252" i="4" l="1"/>
  <c r="AB252" i="4"/>
  <c r="P251" i="4"/>
  <c r="V251" i="3"/>
  <c r="U251" i="3"/>
  <c r="W251" i="3" s="1"/>
  <c r="T260" i="2"/>
  <c r="W259" i="2"/>
  <c r="Q251" i="4" l="1"/>
  <c r="R251" i="4"/>
  <c r="T251" i="4" s="1"/>
  <c r="X251" i="4" s="1"/>
  <c r="AD252" i="4"/>
  <c r="AC252" i="4"/>
  <c r="AE252" i="4" s="1"/>
  <c r="I252" i="4"/>
  <c r="N252" i="4" s="1"/>
  <c r="P252" i="4" s="1"/>
  <c r="F253" i="4"/>
  <c r="T252" i="3"/>
  <c r="U260" i="2"/>
  <c r="V260" i="2"/>
  <c r="Q252" i="4" l="1"/>
  <c r="R252" i="4"/>
  <c r="T252" i="4" s="1"/>
  <c r="X252" i="4" s="1"/>
  <c r="G253" i="4"/>
  <c r="AB253" i="4"/>
  <c r="V252" i="3"/>
  <c r="U252" i="3"/>
  <c r="W252" i="3" s="1"/>
  <c r="T261" i="2"/>
  <c r="W260" i="2"/>
  <c r="AD253" i="4" l="1"/>
  <c r="AC253" i="4"/>
  <c r="AE253" i="4" s="1"/>
  <c r="I253" i="4"/>
  <c r="N253" i="4" s="1"/>
  <c r="F254" i="4"/>
  <c r="T253" i="3"/>
  <c r="V261" i="2"/>
  <c r="U261" i="2"/>
  <c r="P253" i="4" l="1"/>
  <c r="G254" i="4"/>
  <c r="AB254" i="4"/>
  <c r="V253" i="3"/>
  <c r="U253" i="3"/>
  <c r="W253" i="3" s="1"/>
  <c r="T262" i="2"/>
  <c r="W261" i="2"/>
  <c r="AD254" i="4" l="1"/>
  <c r="AC254" i="4"/>
  <c r="AE254" i="4" s="1"/>
  <c r="I254" i="4"/>
  <c r="N254" i="4" s="1"/>
  <c r="P254" i="4" s="1"/>
  <c r="F255" i="4"/>
  <c r="Q253" i="4"/>
  <c r="R253" i="4"/>
  <c r="T253" i="4" s="1"/>
  <c r="X253" i="4" s="1"/>
  <c r="T254" i="3"/>
  <c r="V262" i="2"/>
  <c r="U262" i="2"/>
  <c r="Q254" i="4" l="1"/>
  <c r="R254" i="4"/>
  <c r="T254" i="4" s="1"/>
  <c r="X254" i="4" s="1"/>
  <c r="G255" i="4"/>
  <c r="AB255" i="4"/>
  <c r="V254" i="3"/>
  <c r="U254" i="3"/>
  <c r="W254" i="3" s="1"/>
  <c r="T263" i="2"/>
  <c r="W262" i="2"/>
  <c r="AC255" i="4" l="1"/>
  <c r="AE255" i="4" s="1"/>
  <c r="AD255" i="4"/>
  <c r="I255" i="4"/>
  <c r="N255" i="4" s="1"/>
  <c r="P255" i="4" s="1"/>
  <c r="F256" i="4"/>
  <c r="T255" i="3"/>
  <c r="V263" i="2"/>
  <c r="U263" i="2"/>
  <c r="Q255" i="4" l="1"/>
  <c r="R255" i="4"/>
  <c r="T255" i="4" s="1"/>
  <c r="X255" i="4" s="1"/>
  <c r="G256" i="4"/>
  <c r="AB256" i="4"/>
  <c r="V255" i="3"/>
  <c r="U255" i="3"/>
  <c r="W255" i="3" s="1"/>
  <c r="T264" i="2"/>
  <c r="W263" i="2"/>
  <c r="AC256" i="4" l="1"/>
  <c r="AE256" i="4" s="1"/>
  <c r="AD256" i="4"/>
  <c r="I256" i="4"/>
  <c r="N256" i="4" s="1"/>
  <c r="F257" i="4"/>
  <c r="T256" i="3"/>
  <c r="V264" i="2"/>
  <c r="U264" i="2"/>
  <c r="G257" i="4" l="1"/>
  <c r="AB257" i="4"/>
  <c r="P256" i="4"/>
  <c r="V256" i="3"/>
  <c r="U256" i="3"/>
  <c r="W256" i="3" s="1"/>
  <c r="T265" i="2"/>
  <c r="W264" i="2"/>
  <c r="Q256" i="4" l="1"/>
  <c r="R256" i="4"/>
  <c r="T256" i="4" s="1"/>
  <c r="X256" i="4" s="1"/>
  <c r="AC257" i="4"/>
  <c r="AE257" i="4" s="1"/>
  <c r="AD257" i="4"/>
  <c r="I257" i="4"/>
  <c r="N257" i="4" s="1"/>
  <c r="P257" i="4" s="1"/>
  <c r="F258" i="4"/>
  <c r="T257" i="3"/>
  <c r="U265" i="2"/>
  <c r="V265" i="2"/>
  <c r="Q257" i="4" l="1"/>
  <c r="R257" i="4"/>
  <c r="T257" i="4" s="1"/>
  <c r="X257" i="4" s="1"/>
  <c r="AB258" i="4"/>
  <c r="G258" i="4"/>
  <c r="V257" i="3"/>
  <c r="U257" i="3"/>
  <c r="W257" i="3" s="1"/>
  <c r="T266" i="2"/>
  <c r="W265" i="2"/>
  <c r="I258" i="4" l="1"/>
  <c r="N258" i="4" s="1"/>
  <c r="P258" i="4" s="1"/>
  <c r="F259" i="4"/>
  <c r="AC258" i="4"/>
  <c r="AE258" i="4" s="1"/>
  <c r="AD258" i="4"/>
  <c r="T258" i="3"/>
  <c r="U266" i="2"/>
  <c r="V266" i="2"/>
  <c r="Q258" i="4" l="1"/>
  <c r="R258" i="4"/>
  <c r="T258" i="4" s="1"/>
  <c r="X258" i="4" s="1"/>
  <c r="AB259" i="4"/>
  <c r="G259" i="4"/>
  <c r="V258" i="3"/>
  <c r="U258" i="3"/>
  <c r="W258" i="3" s="1"/>
  <c r="T267" i="2"/>
  <c r="W266" i="2"/>
  <c r="I259" i="4" l="1"/>
  <c r="N259" i="4" s="1"/>
  <c r="F260" i="4"/>
  <c r="AC259" i="4"/>
  <c r="AE259" i="4" s="1"/>
  <c r="AD259" i="4"/>
  <c r="T259" i="3"/>
  <c r="U267" i="2"/>
  <c r="V267" i="2"/>
  <c r="P259" i="4" l="1"/>
  <c r="AB260" i="4"/>
  <c r="G260" i="4"/>
  <c r="V259" i="3"/>
  <c r="U259" i="3"/>
  <c r="W259" i="3" s="1"/>
  <c r="T268" i="2"/>
  <c r="W267" i="2"/>
  <c r="I260" i="4" l="1"/>
  <c r="N260" i="4" s="1"/>
  <c r="F261" i="4"/>
  <c r="AC260" i="4"/>
  <c r="AE260" i="4" s="1"/>
  <c r="AD260" i="4"/>
  <c r="Q259" i="4"/>
  <c r="R259" i="4"/>
  <c r="T259" i="4" s="1"/>
  <c r="X259" i="4" s="1"/>
  <c r="T260" i="3"/>
  <c r="U268" i="2"/>
  <c r="V268" i="2"/>
  <c r="G261" i="4" l="1"/>
  <c r="AB261" i="4"/>
  <c r="P260" i="4"/>
  <c r="V260" i="3"/>
  <c r="U260" i="3"/>
  <c r="W260" i="3" s="1"/>
  <c r="T269" i="2"/>
  <c r="W268" i="2"/>
  <c r="R260" i="4" l="1"/>
  <c r="T260" i="4" s="1"/>
  <c r="X260" i="4" s="1"/>
  <c r="Q260" i="4"/>
  <c r="AD261" i="4"/>
  <c r="AC261" i="4"/>
  <c r="AE261" i="4" s="1"/>
  <c r="I261" i="4"/>
  <c r="N261" i="4" s="1"/>
  <c r="P261" i="4" s="1"/>
  <c r="F262" i="4"/>
  <c r="T261" i="3"/>
  <c r="V269" i="2"/>
  <c r="U269" i="2"/>
  <c r="Q261" i="4" l="1"/>
  <c r="R261" i="4"/>
  <c r="T261" i="4" s="1"/>
  <c r="X261" i="4" s="1"/>
  <c r="G262" i="4"/>
  <c r="AB262" i="4"/>
  <c r="V261" i="3"/>
  <c r="U261" i="3"/>
  <c r="W261" i="3" s="1"/>
  <c r="T270" i="2"/>
  <c r="W269" i="2"/>
  <c r="AC262" i="4" l="1"/>
  <c r="AE262" i="4" s="1"/>
  <c r="AD262" i="4"/>
  <c r="I262" i="4"/>
  <c r="N262" i="4" s="1"/>
  <c r="P262" i="4" s="1"/>
  <c r="F263" i="4"/>
  <c r="T262" i="3"/>
  <c r="U270" i="2"/>
  <c r="V270" i="2"/>
  <c r="R262" i="4" l="1"/>
  <c r="T262" i="4" s="1"/>
  <c r="X262" i="4" s="1"/>
  <c r="Q262" i="4"/>
  <c r="G263" i="4"/>
  <c r="AB263" i="4"/>
  <c r="V262" i="3"/>
  <c r="U262" i="3"/>
  <c r="W262" i="3" s="1"/>
  <c r="T271" i="2"/>
  <c r="W270" i="2"/>
  <c r="AC263" i="4" l="1"/>
  <c r="AE263" i="4" s="1"/>
  <c r="AD263" i="4"/>
  <c r="I263" i="4"/>
  <c r="N263" i="4" s="1"/>
  <c r="F264" i="4"/>
  <c r="T263" i="3"/>
  <c r="V271" i="2"/>
  <c r="U271" i="2"/>
  <c r="P263" i="4" l="1"/>
  <c r="AB264" i="4"/>
  <c r="G264" i="4"/>
  <c r="V263" i="3"/>
  <c r="U263" i="3"/>
  <c r="W263" i="3" s="1"/>
  <c r="T272" i="2"/>
  <c r="W271" i="2"/>
  <c r="I264" i="4" l="1"/>
  <c r="N264" i="4" s="1"/>
  <c r="F265" i="4"/>
  <c r="AD264" i="4"/>
  <c r="AC264" i="4"/>
  <c r="AE264" i="4" s="1"/>
  <c r="R263" i="4"/>
  <c r="T263" i="4" s="1"/>
  <c r="X263" i="4" s="1"/>
  <c r="Q263" i="4"/>
  <c r="T264" i="3"/>
  <c r="U272" i="2"/>
  <c r="V272" i="2"/>
  <c r="P264" i="4" l="1"/>
  <c r="AB265" i="4"/>
  <c r="G265" i="4"/>
  <c r="V264" i="3"/>
  <c r="U264" i="3"/>
  <c r="W264" i="3" s="1"/>
  <c r="T273" i="2"/>
  <c r="W272" i="2"/>
  <c r="I265" i="4" l="1"/>
  <c r="N265" i="4" s="1"/>
  <c r="F266" i="4"/>
  <c r="AD265" i="4"/>
  <c r="AC265" i="4"/>
  <c r="AE265" i="4" s="1"/>
  <c r="Q264" i="4"/>
  <c r="R264" i="4"/>
  <c r="T264" i="4" s="1"/>
  <c r="X264" i="4" s="1"/>
  <c r="T265" i="3"/>
  <c r="V273" i="2"/>
  <c r="U273" i="2"/>
  <c r="P265" i="4" l="1"/>
  <c r="AB266" i="4"/>
  <c r="G266" i="4"/>
  <c r="V265" i="3"/>
  <c r="U265" i="3"/>
  <c r="W265" i="3" s="1"/>
  <c r="T274" i="2"/>
  <c r="W273" i="2"/>
  <c r="I266" i="4" l="1"/>
  <c r="N266" i="4" s="1"/>
  <c r="P266" i="4" s="1"/>
  <c r="F267" i="4"/>
  <c r="AC266" i="4"/>
  <c r="AE266" i="4" s="1"/>
  <c r="AD266" i="4"/>
  <c r="R265" i="4"/>
  <c r="T265" i="4" s="1"/>
  <c r="X265" i="4" s="1"/>
  <c r="Q265" i="4"/>
  <c r="T266" i="3"/>
  <c r="V274" i="2"/>
  <c r="U274" i="2"/>
  <c r="Q266" i="4" l="1"/>
  <c r="R266" i="4"/>
  <c r="T266" i="4" s="1"/>
  <c r="X266" i="4" s="1"/>
  <c r="AB267" i="4"/>
  <c r="G267" i="4"/>
  <c r="V266" i="3"/>
  <c r="U266" i="3"/>
  <c r="W266" i="3" s="1"/>
  <c r="T275" i="2"/>
  <c r="W274" i="2"/>
  <c r="I267" i="4" l="1"/>
  <c r="N267" i="4" s="1"/>
  <c r="P267" i="4" s="1"/>
  <c r="F268" i="4"/>
  <c r="AD267" i="4"/>
  <c r="AC267" i="4"/>
  <c r="AE267" i="4" s="1"/>
  <c r="T267" i="3"/>
  <c r="V275" i="2"/>
  <c r="U275" i="2"/>
  <c r="Q267" i="4" l="1"/>
  <c r="R267" i="4"/>
  <c r="T267" i="4" s="1"/>
  <c r="X267" i="4" s="1"/>
  <c r="G268" i="4"/>
  <c r="AB268" i="4"/>
  <c r="V267" i="3"/>
  <c r="U267" i="3"/>
  <c r="W267" i="3" s="1"/>
  <c r="T276" i="2"/>
  <c r="W275" i="2"/>
  <c r="AD268" i="4" l="1"/>
  <c r="AC268" i="4"/>
  <c r="AE268" i="4" s="1"/>
  <c r="I268" i="4"/>
  <c r="N268" i="4" s="1"/>
  <c r="P268" i="4" s="1"/>
  <c r="F269" i="4"/>
  <c r="T268" i="3"/>
  <c r="U276" i="2"/>
  <c r="V276" i="2"/>
  <c r="Q268" i="4" l="1"/>
  <c r="R268" i="4"/>
  <c r="T268" i="4" s="1"/>
  <c r="X268" i="4" s="1"/>
  <c r="G269" i="4"/>
  <c r="AB269" i="4"/>
  <c r="V268" i="3"/>
  <c r="U268" i="3"/>
  <c r="W268" i="3" s="1"/>
  <c r="T277" i="2"/>
  <c r="W276" i="2"/>
  <c r="AC269" i="4" l="1"/>
  <c r="AE269" i="4" s="1"/>
  <c r="AD269" i="4"/>
  <c r="I269" i="4"/>
  <c r="N269" i="4" s="1"/>
  <c r="F270" i="4"/>
  <c r="T269" i="3"/>
  <c r="V277" i="2"/>
  <c r="U277" i="2"/>
  <c r="P269" i="4" l="1"/>
  <c r="AB270" i="4"/>
  <c r="G270" i="4"/>
  <c r="V269" i="3"/>
  <c r="U269" i="3"/>
  <c r="W269" i="3" s="1"/>
  <c r="T278" i="2"/>
  <c r="W277" i="2"/>
  <c r="I270" i="4" l="1"/>
  <c r="N270" i="4" s="1"/>
  <c r="F271" i="4"/>
  <c r="AC270" i="4"/>
  <c r="AE270" i="4" s="1"/>
  <c r="AD270" i="4"/>
  <c r="Q269" i="4"/>
  <c r="R269" i="4"/>
  <c r="T269" i="4" s="1"/>
  <c r="X269" i="4" s="1"/>
  <c r="T270" i="3"/>
  <c r="U278" i="2"/>
  <c r="V278" i="2"/>
  <c r="P270" i="4" l="1"/>
  <c r="G271" i="4"/>
  <c r="AB271" i="4"/>
  <c r="V270" i="3"/>
  <c r="U270" i="3"/>
  <c r="W270" i="3" s="1"/>
  <c r="T279" i="2"/>
  <c r="W278" i="2"/>
  <c r="AD271" i="4" l="1"/>
  <c r="AC271" i="4"/>
  <c r="AE271" i="4" s="1"/>
  <c r="I271" i="4"/>
  <c r="N271" i="4" s="1"/>
  <c r="P271" i="4" s="1"/>
  <c r="F272" i="4"/>
  <c r="Q270" i="4"/>
  <c r="R270" i="4"/>
  <c r="T270" i="4" s="1"/>
  <c r="X270" i="4" s="1"/>
  <c r="T271" i="3"/>
  <c r="V279" i="2"/>
  <c r="U279" i="2"/>
  <c r="Q271" i="4" l="1"/>
  <c r="R271" i="4"/>
  <c r="T271" i="4" s="1"/>
  <c r="X271" i="4" s="1"/>
  <c r="AB272" i="4"/>
  <c r="G272" i="4"/>
  <c r="V271" i="3"/>
  <c r="U271" i="3"/>
  <c r="W271" i="3" s="1"/>
  <c r="T280" i="2"/>
  <c r="W279" i="2"/>
  <c r="I272" i="4" l="1"/>
  <c r="N272" i="4" s="1"/>
  <c r="F273" i="4"/>
  <c r="AC272" i="4"/>
  <c r="AE272" i="4" s="1"/>
  <c r="AD272" i="4"/>
  <c r="T272" i="3"/>
  <c r="U280" i="2"/>
  <c r="V280" i="2"/>
  <c r="P272" i="4" l="1"/>
  <c r="G273" i="4"/>
  <c r="AB273" i="4"/>
  <c r="V272" i="3"/>
  <c r="U272" i="3"/>
  <c r="W272" i="3" s="1"/>
  <c r="T281" i="2"/>
  <c r="W280" i="2"/>
  <c r="AD273" i="4" l="1"/>
  <c r="AC273" i="4"/>
  <c r="AE273" i="4" s="1"/>
  <c r="I273" i="4"/>
  <c r="N273" i="4" s="1"/>
  <c r="P273" i="4" s="1"/>
  <c r="F274" i="4"/>
  <c r="Q272" i="4"/>
  <c r="R272" i="4"/>
  <c r="T272" i="4" s="1"/>
  <c r="X272" i="4" s="1"/>
  <c r="T273" i="3"/>
  <c r="U281" i="2"/>
  <c r="V281" i="2"/>
  <c r="Q273" i="4" l="1"/>
  <c r="R273" i="4"/>
  <c r="T273" i="4" s="1"/>
  <c r="X273" i="4" s="1"/>
  <c r="AB274" i="4"/>
  <c r="G274" i="4"/>
  <c r="V273" i="3"/>
  <c r="U273" i="3"/>
  <c r="W273" i="3" s="1"/>
  <c r="T282" i="2"/>
  <c r="W281" i="2"/>
  <c r="I274" i="4" l="1"/>
  <c r="N274" i="4" s="1"/>
  <c r="P274" i="4" s="1"/>
  <c r="F275" i="4"/>
  <c r="AC274" i="4"/>
  <c r="AE274" i="4" s="1"/>
  <c r="AD274" i="4"/>
  <c r="T274" i="3"/>
  <c r="V282" i="2"/>
  <c r="U282" i="2"/>
  <c r="Q274" i="4" l="1"/>
  <c r="R274" i="4"/>
  <c r="T274" i="4" s="1"/>
  <c r="X274" i="4" s="1"/>
  <c r="G275" i="4"/>
  <c r="AB275" i="4"/>
  <c r="V274" i="3"/>
  <c r="U274" i="3"/>
  <c r="W274" i="3" s="1"/>
  <c r="T283" i="2"/>
  <c r="W282" i="2"/>
  <c r="AC275" i="4" l="1"/>
  <c r="AE275" i="4" s="1"/>
  <c r="AD275" i="4"/>
  <c r="I275" i="4"/>
  <c r="N275" i="4" s="1"/>
  <c r="P275" i="4" s="1"/>
  <c r="F276" i="4"/>
  <c r="T275" i="3"/>
  <c r="U283" i="2"/>
  <c r="V283" i="2"/>
  <c r="Q275" i="4" l="1"/>
  <c r="R275" i="4"/>
  <c r="T275" i="4" s="1"/>
  <c r="X275" i="4" s="1"/>
  <c r="AB276" i="4"/>
  <c r="G276" i="4"/>
  <c r="V275" i="3"/>
  <c r="U275" i="3"/>
  <c r="W275" i="3" s="1"/>
  <c r="T284" i="2"/>
  <c r="W283" i="2"/>
  <c r="AC276" i="4" l="1"/>
  <c r="AE276" i="4" s="1"/>
  <c r="AD276" i="4"/>
  <c r="I276" i="4"/>
  <c r="N276" i="4" s="1"/>
  <c r="F277" i="4"/>
  <c r="T276" i="3"/>
  <c r="U284" i="2"/>
  <c r="V284" i="2"/>
  <c r="P276" i="4" l="1"/>
  <c r="G277" i="4"/>
  <c r="AB277" i="4"/>
  <c r="V276" i="3"/>
  <c r="U276" i="3"/>
  <c r="W276" i="3" s="1"/>
  <c r="T285" i="2"/>
  <c r="W284" i="2"/>
  <c r="AD277" i="4" l="1"/>
  <c r="AC277" i="4"/>
  <c r="AE277" i="4" s="1"/>
  <c r="I277" i="4"/>
  <c r="N277" i="4" s="1"/>
  <c r="F278" i="4"/>
  <c r="Q276" i="4"/>
  <c r="R276" i="4"/>
  <c r="T276" i="4" s="1"/>
  <c r="X276" i="4" s="1"/>
  <c r="T277" i="3"/>
  <c r="V285" i="2"/>
  <c r="U285" i="2"/>
  <c r="P277" i="4" l="1"/>
  <c r="G278" i="4"/>
  <c r="AB278" i="4"/>
  <c r="V277" i="3"/>
  <c r="U277" i="3"/>
  <c r="W277" i="3" s="1"/>
  <c r="T286" i="2"/>
  <c r="W285" i="2"/>
  <c r="AC278" i="4" l="1"/>
  <c r="AE278" i="4" s="1"/>
  <c r="AD278" i="4"/>
  <c r="I278" i="4"/>
  <c r="N278" i="4" s="1"/>
  <c r="F279" i="4"/>
  <c r="Q277" i="4"/>
  <c r="R277" i="4"/>
  <c r="T277" i="4" s="1"/>
  <c r="X277" i="4" s="1"/>
  <c r="T278" i="3"/>
  <c r="U286" i="2"/>
  <c r="V286" i="2"/>
  <c r="AB279" i="4" l="1"/>
  <c r="P278" i="4"/>
  <c r="G279" i="4"/>
  <c r="U278" i="3"/>
  <c r="W278" i="3" s="1"/>
  <c r="V278" i="3"/>
  <c r="T287" i="2"/>
  <c r="W286" i="2"/>
  <c r="I279" i="4" l="1"/>
  <c r="N279" i="4" s="1"/>
  <c r="P279" i="4" s="1"/>
  <c r="F280" i="4"/>
  <c r="Q278" i="4"/>
  <c r="R278" i="4"/>
  <c r="T278" i="4" s="1"/>
  <c r="X278" i="4" s="1"/>
  <c r="AC279" i="4"/>
  <c r="AE279" i="4" s="1"/>
  <c r="AD279" i="4"/>
  <c r="T279" i="3"/>
  <c r="U287" i="2"/>
  <c r="V287" i="2"/>
  <c r="Q279" i="4" l="1"/>
  <c r="R279" i="4"/>
  <c r="T279" i="4" s="1"/>
  <c r="X279" i="4" s="1"/>
  <c r="AB280" i="4"/>
  <c r="G280" i="4"/>
  <c r="U279" i="3"/>
  <c r="W279" i="3" s="1"/>
  <c r="V279" i="3"/>
  <c r="T288" i="2"/>
  <c r="W287" i="2"/>
  <c r="I280" i="4" l="1"/>
  <c r="N280" i="4" s="1"/>
  <c r="F281" i="4"/>
  <c r="AC280" i="4"/>
  <c r="AE280" i="4" s="1"/>
  <c r="AD280" i="4"/>
  <c r="T280" i="3"/>
  <c r="U288" i="2"/>
  <c r="V288" i="2"/>
  <c r="G281" i="4" l="1"/>
  <c r="AB281" i="4"/>
  <c r="P280" i="4"/>
  <c r="U280" i="3"/>
  <c r="W280" i="3" s="1"/>
  <c r="V280" i="3"/>
  <c r="T289" i="2"/>
  <c r="W288" i="2"/>
  <c r="Q280" i="4" l="1"/>
  <c r="R280" i="4"/>
  <c r="T280" i="4" s="1"/>
  <c r="X280" i="4" s="1"/>
  <c r="AC281" i="4"/>
  <c r="AE281" i="4" s="1"/>
  <c r="AD281" i="4"/>
  <c r="I281" i="4"/>
  <c r="N281" i="4" s="1"/>
  <c r="P281" i="4" s="1"/>
  <c r="F282" i="4"/>
  <c r="T281" i="3"/>
  <c r="V289" i="2"/>
  <c r="U289" i="2"/>
  <c r="Q281" i="4" l="1"/>
  <c r="R281" i="4"/>
  <c r="T281" i="4" s="1"/>
  <c r="X281" i="4" s="1"/>
  <c r="G282" i="4"/>
  <c r="AB282" i="4"/>
  <c r="U281" i="3"/>
  <c r="W281" i="3" s="1"/>
  <c r="V281" i="3"/>
  <c r="T290" i="2"/>
  <c r="W289" i="2"/>
  <c r="AC282" i="4" l="1"/>
  <c r="AE282" i="4" s="1"/>
  <c r="AD282" i="4"/>
  <c r="I282" i="4"/>
  <c r="N282" i="4" s="1"/>
  <c r="P282" i="4" s="1"/>
  <c r="F283" i="4"/>
  <c r="T282" i="3"/>
  <c r="V290" i="2"/>
  <c r="U290" i="2"/>
  <c r="Q282" i="4" l="1"/>
  <c r="R282" i="4"/>
  <c r="T282" i="4" s="1"/>
  <c r="X282" i="4" s="1"/>
  <c r="G283" i="4"/>
  <c r="AB283" i="4"/>
  <c r="U282" i="3"/>
  <c r="W282" i="3" s="1"/>
  <c r="V282" i="3"/>
  <c r="T291" i="2"/>
  <c r="W290" i="2"/>
  <c r="AC283" i="4" l="1"/>
  <c r="AE283" i="4" s="1"/>
  <c r="AD283" i="4"/>
  <c r="I283" i="4"/>
  <c r="N283" i="4" s="1"/>
  <c r="P283" i="4" s="1"/>
  <c r="F284" i="4"/>
  <c r="T283" i="3"/>
  <c r="U291" i="2"/>
  <c r="V291" i="2"/>
  <c r="R283" i="4" l="1"/>
  <c r="T283" i="4" s="1"/>
  <c r="X283" i="4" s="1"/>
  <c r="Q283" i="4"/>
  <c r="AB284" i="4"/>
  <c r="G284" i="4"/>
  <c r="V283" i="3"/>
  <c r="U283" i="3"/>
  <c r="W283" i="3" s="1"/>
  <c r="T292" i="2"/>
  <c r="W291" i="2"/>
  <c r="I284" i="4" l="1"/>
  <c r="N284" i="4" s="1"/>
  <c r="F285" i="4"/>
  <c r="AD284" i="4"/>
  <c r="AC284" i="4"/>
  <c r="AE284" i="4" s="1"/>
  <c r="T284" i="3"/>
  <c r="U292" i="2"/>
  <c r="V292" i="2"/>
  <c r="P284" i="4" l="1"/>
  <c r="AB285" i="4"/>
  <c r="G285" i="4"/>
  <c r="V284" i="3"/>
  <c r="U284" i="3"/>
  <c r="W284" i="3" s="1"/>
  <c r="T293" i="2"/>
  <c r="W292" i="2"/>
  <c r="I285" i="4" l="1"/>
  <c r="N285" i="4" s="1"/>
  <c r="F286" i="4"/>
  <c r="AD285" i="4"/>
  <c r="AC285" i="4"/>
  <c r="AE285" i="4" s="1"/>
  <c r="Q284" i="4"/>
  <c r="R284" i="4"/>
  <c r="T284" i="4" s="1"/>
  <c r="X284" i="4" s="1"/>
  <c r="T285" i="3"/>
  <c r="V293" i="2"/>
  <c r="U293" i="2"/>
  <c r="G286" i="4" l="1"/>
  <c r="AB286" i="4"/>
  <c r="P285" i="4"/>
  <c r="V285" i="3"/>
  <c r="U285" i="3"/>
  <c r="W285" i="3" s="1"/>
  <c r="T294" i="2"/>
  <c r="W293" i="2"/>
  <c r="R285" i="4" l="1"/>
  <c r="T285" i="4" s="1"/>
  <c r="X285" i="4" s="1"/>
  <c r="Q285" i="4"/>
  <c r="AD286" i="4"/>
  <c r="AC286" i="4"/>
  <c r="AE286" i="4" s="1"/>
  <c r="I286" i="4"/>
  <c r="N286" i="4" s="1"/>
  <c r="P286" i="4" s="1"/>
  <c r="F287" i="4"/>
  <c r="T286" i="3"/>
  <c r="U294" i="2"/>
  <c r="V294" i="2"/>
  <c r="R286" i="4" l="1"/>
  <c r="T286" i="4" s="1"/>
  <c r="X286" i="4" s="1"/>
  <c r="Q286" i="4"/>
  <c r="G287" i="4"/>
  <c r="AB287" i="4"/>
  <c r="V286" i="3"/>
  <c r="U286" i="3"/>
  <c r="W286" i="3" s="1"/>
  <c r="T295" i="2"/>
  <c r="W294" i="2"/>
  <c r="AC287" i="4" l="1"/>
  <c r="AE287" i="4" s="1"/>
  <c r="AD287" i="4"/>
  <c r="I287" i="4"/>
  <c r="N287" i="4" s="1"/>
  <c r="P287" i="4" s="1"/>
  <c r="F288" i="4"/>
  <c r="T287" i="3"/>
  <c r="U295" i="2"/>
  <c r="V295" i="2"/>
  <c r="Q287" i="4" l="1"/>
  <c r="R287" i="4"/>
  <c r="T287" i="4" s="1"/>
  <c r="X287" i="4" s="1"/>
  <c r="G288" i="4"/>
  <c r="AB288" i="4"/>
  <c r="V287" i="3"/>
  <c r="U287" i="3"/>
  <c r="W287" i="3" s="1"/>
  <c r="T296" i="2"/>
  <c r="W295" i="2"/>
  <c r="AD288" i="4" l="1"/>
  <c r="AC288" i="4"/>
  <c r="AE288" i="4" s="1"/>
  <c r="I288" i="4"/>
  <c r="N288" i="4" s="1"/>
  <c r="P288" i="4" s="1"/>
  <c r="F289" i="4"/>
  <c r="T288" i="3"/>
  <c r="U296" i="2"/>
  <c r="V296" i="2"/>
  <c r="Q288" i="4" l="1"/>
  <c r="R288" i="4"/>
  <c r="T288" i="4" s="1"/>
  <c r="X288" i="4" s="1"/>
  <c r="AB289" i="4"/>
  <c r="G289" i="4"/>
  <c r="V288" i="3"/>
  <c r="U288" i="3"/>
  <c r="W288" i="3" s="1"/>
  <c r="T297" i="2"/>
  <c r="W296" i="2"/>
  <c r="I289" i="4" l="1"/>
  <c r="N289" i="4" s="1"/>
  <c r="P289" i="4" s="1"/>
  <c r="F290" i="4"/>
  <c r="AC289" i="4"/>
  <c r="AE289" i="4" s="1"/>
  <c r="AD289" i="4"/>
  <c r="T289" i="3"/>
  <c r="V297" i="2"/>
  <c r="U297" i="2"/>
  <c r="Q289" i="4" l="1"/>
  <c r="R289" i="4"/>
  <c r="T289" i="4" s="1"/>
  <c r="X289" i="4" s="1"/>
  <c r="G290" i="4"/>
  <c r="AB290" i="4"/>
  <c r="V289" i="3"/>
  <c r="U289" i="3"/>
  <c r="W289" i="3" s="1"/>
  <c r="T298" i="2"/>
  <c r="W297" i="2"/>
  <c r="AD290" i="4" l="1"/>
  <c r="AC290" i="4"/>
  <c r="AE290" i="4" s="1"/>
  <c r="I290" i="4"/>
  <c r="N290" i="4" s="1"/>
  <c r="P290" i="4" s="1"/>
  <c r="F291" i="4"/>
  <c r="T290" i="3"/>
  <c r="V298" i="2"/>
  <c r="U298" i="2"/>
  <c r="Q290" i="4" l="1"/>
  <c r="R290" i="4"/>
  <c r="T290" i="4" s="1"/>
  <c r="X290" i="4" s="1"/>
  <c r="AB291" i="4"/>
  <c r="G291" i="4"/>
  <c r="V290" i="3"/>
  <c r="U290" i="3"/>
  <c r="W290" i="3" s="1"/>
  <c r="T299" i="2"/>
  <c r="W298" i="2"/>
  <c r="I291" i="4" l="1"/>
  <c r="N291" i="4" s="1"/>
  <c r="P291" i="4" s="1"/>
  <c r="F292" i="4"/>
  <c r="AD291" i="4"/>
  <c r="AC291" i="4"/>
  <c r="AE291" i="4" s="1"/>
  <c r="T291" i="3"/>
  <c r="U299" i="2"/>
  <c r="V299" i="2"/>
  <c r="R291" i="4" l="1"/>
  <c r="T291" i="4" s="1"/>
  <c r="X291" i="4" s="1"/>
  <c r="Q291" i="4"/>
  <c r="AB292" i="4"/>
  <c r="G292" i="4"/>
  <c r="V291" i="3"/>
  <c r="U291" i="3"/>
  <c r="W291" i="3" s="1"/>
  <c r="T300" i="2"/>
  <c r="W299" i="2"/>
  <c r="I292" i="4" l="1"/>
  <c r="N292" i="4" s="1"/>
  <c r="P292" i="4" s="1"/>
  <c r="F293" i="4"/>
  <c r="AC292" i="4"/>
  <c r="AE292" i="4" s="1"/>
  <c r="AD292" i="4"/>
  <c r="T292" i="3"/>
  <c r="U300" i="2"/>
  <c r="V300" i="2"/>
  <c r="Q292" i="4" l="1"/>
  <c r="R292" i="4"/>
  <c r="T292" i="4" s="1"/>
  <c r="X292" i="4" s="1"/>
  <c r="G293" i="4"/>
  <c r="AB293" i="4"/>
  <c r="V292" i="3"/>
  <c r="U292" i="3"/>
  <c r="W292" i="3" s="1"/>
  <c r="T301" i="2"/>
  <c r="W300" i="2"/>
  <c r="I293" i="4" l="1"/>
  <c r="N293" i="4" s="1"/>
  <c r="P293" i="4" s="1"/>
  <c r="F294" i="4"/>
  <c r="AC293" i="4"/>
  <c r="AE293" i="4" s="1"/>
  <c r="AD293" i="4"/>
  <c r="T293" i="3"/>
  <c r="U301" i="2"/>
  <c r="V301" i="2"/>
  <c r="Q293" i="4" l="1"/>
  <c r="R293" i="4"/>
  <c r="T293" i="4" s="1"/>
  <c r="X293" i="4" s="1"/>
  <c r="G294" i="4"/>
  <c r="AB294" i="4"/>
  <c r="V293" i="3"/>
  <c r="U293" i="3"/>
  <c r="W293" i="3" s="1"/>
  <c r="T302" i="2"/>
  <c r="W301" i="2"/>
  <c r="I294" i="4" l="1"/>
  <c r="N294" i="4" s="1"/>
  <c r="P294" i="4" s="1"/>
  <c r="F295" i="4"/>
  <c r="AC294" i="4"/>
  <c r="AE294" i="4" s="1"/>
  <c r="AD294" i="4"/>
  <c r="T294" i="3"/>
  <c r="U302" i="2"/>
  <c r="V302" i="2"/>
  <c r="Q294" i="4" l="1"/>
  <c r="R294" i="4"/>
  <c r="T294" i="4" s="1"/>
  <c r="X294" i="4" s="1"/>
  <c r="G295" i="4"/>
  <c r="AB295" i="4"/>
  <c r="V294" i="3"/>
  <c r="U294" i="3"/>
  <c r="W294" i="3" s="1"/>
  <c r="T303" i="2"/>
  <c r="W302" i="2"/>
  <c r="I295" i="4" l="1"/>
  <c r="N295" i="4" s="1"/>
  <c r="P295" i="4" s="1"/>
  <c r="F296" i="4"/>
  <c r="AC295" i="4"/>
  <c r="AE295" i="4" s="1"/>
  <c r="AD295" i="4"/>
  <c r="T295" i="3"/>
  <c r="U303" i="2"/>
  <c r="V303" i="2"/>
  <c r="Q295" i="4" l="1"/>
  <c r="R295" i="4"/>
  <c r="T295" i="4" s="1"/>
  <c r="X295" i="4" s="1"/>
  <c r="G296" i="4"/>
  <c r="AB296" i="4"/>
  <c r="V295" i="3"/>
  <c r="U295" i="3"/>
  <c r="W295" i="3" s="1"/>
  <c r="T304" i="2"/>
  <c r="W303" i="2"/>
  <c r="I296" i="4" l="1"/>
  <c r="N296" i="4" s="1"/>
  <c r="P296" i="4" s="1"/>
  <c r="F297" i="4"/>
  <c r="AC296" i="4"/>
  <c r="AE296" i="4" s="1"/>
  <c r="AD296" i="4"/>
  <c r="T296" i="3"/>
  <c r="U304" i="2"/>
  <c r="V304" i="2"/>
  <c r="Q296" i="4" l="1"/>
  <c r="R296" i="4"/>
  <c r="T296" i="4" s="1"/>
  <c r="X296" i="4" s="1"/>
  <c r="G297" i="4"/>
  <c r="AB297" i="4"/>
  <c r="V296" i="3"/>
  <c r="U296" i="3"/>
  <c r="W296" i="3" s="1"/>
  <c r="T305" i="2"/>
  <c r="W304" i="2"/>
  <c r="AD297" i="4" l="1"/>
  <c r="AC297" i="4"/>
  <c r="AE297" i="4" s="1"/>
  <c r="I297" i="4"/>
  <c r="N297" i="4" s="1"/>
  <c r="P297" i="4" s="1"/>
  <c r="F298" i="4"/>
  <c r="T297" i="3"/>
  <c r="U305" i="2"/>
  <c r="V305" i="2"/>
  <c r="Q297" i="4" l="1"/>
  <c r="R297" i="4"/>
  <c r="T297" i="4" s="1"/>
  <c r="X297" i="4" s="1"/>
  <c r="G298" i="4"/>
  <c r="AB298" i="4"/>
  <c r="V297" i="3"/>
  <c r="U297" i="3"/>
  <c r="W297" i="3" s="1"/>
  <c r="T306" i="2"/>
  <c r="W305" i="2"/>
  <c r="AC298" i="4" l="1"/>
  <c r="AE298" i="4" s="1"/>
  <c r="AD298" i="4"/>
  <c r="I298" i="4"/>
  <c r="N298" i="4" s="1"/>
  <c r="F299" i="4"/>
  <c r="T298" i="3"/>
  <c r="V306" i="2"/>
  <c r="U306" i="2"/>
  <c r="AB299" i="4" l="1"/>
  <c r="G299" i="4"/>
  <c r="P298" i="4"/>
  <c r="V298" i="3"/>
  <c r="U298" i="3"/>
  <c r="W298" i="3" s="1"/>
  <c r="T307" i="2"/>
  <c r="W306" i="2"/>
  <c r="Q298" i="4" l="1"/>
  <c r="R298" i="4"/>
  <c r="T298" i="4" s="1"/>
  <c r="X298" i="4" s="1"/>
  <c r="I299" i="4"/>
  <c r="N299" i="4" s="1"/>
  <c r="F300" i="4"/>
  <c r="AC299" i="4"/>
  <c r="AE299" i="4" s="1"/>
  <c r="AD299" i="4"/>
  <c r="T299" i="3"/>
  <c r="V307" i="2"/>
  <c r="U307" i="2"/>
  <c r="P299" i="4" l="1"/>
  <c r="AB300" i="4"/>
  <c r="G300" i="4"/>
  <c r="V299" i="3"/>
  <c r="U299" i="3"/>
  <c r="W299" i="3" s="1"/>
  <c r="T308" i="2"/>
  <c r="W307" i="2"/>
  <c r="I300" i="4" l="1"/>
  <c r="N300" i="4" s="1"/>
  <c r="F301" i="4"/>
  <c r="AD300" i="4"/>
  <c r="AC300" i="4"/>
  <c r="AE300" i="4" s="1"/>
  <c r="Q299" i="4"/>
  <c r="R299" i="4"/>
  <c r="T299" i="4" s="1"/>
  <c r="X299" i="4" s="1"/>
  <c r="T300" i="3"/>
  <c r="U308" i="2"/>
  <c r="V308" i="2"/>
  <c r="P300" i="4" l="1"/>
  <c r="G301" i="4"/>
  <c r="AB301" i="4"/>
  <c r="V300" i="3"/>
  <c r="U300" i="3"/>
  <c r="W300" i="3" s="1"/>
  <c r="T309" i="2"/>
  <c r="W308" i="2"/>
  <c r="AD301" i="4" l="1"/>
  <c r="AC301" i="4"/>
  <c r="AE301" i="4" s="1"/>
  <c r="I301" i="4"/>
  <c r="N301" i="4" s="1"/>
  <c r="P301" i="4" s="1"/>
  <c r="F302" i="4"/>
  <c r="Q300" i="4"/>
  <c r="R300" i="4"/>
  <c r="T300" i="4" s="1"/>
  <c r="X300" i="4" s="1"/>
  <c r="T301" i="3"/>
  <c r="U309" i="2"/>
  <c r="V309" i="2"/>
  <c r="R301" i="4" l="1"/>
  <c r="T301" i="4" s="1"/>
  <c r="X301" i="4" s="1"/>
  <c r="Q301" i="4"/>
  <c r="AB302" i="4"/>
  <c r="G302" i="4"/>
  <c r="V301" i="3"/>
  <c r="U301" i="3"/>
  <c r="W301" i="3" s="1"/>
  <c r="T310" i="2"/>
  <c r="W309" i="2"/>
  <c r="I302" i="4" l="1"/>
  <c r="N302" i="4" s="1"/>
  <c r="P302" i="4" s="1"/>
  <c r="F303" i="4"/>
  <c r="AD302" i="4"/>
  <c r="AC302" i="4"/>
  <c r="AE302" i="4" s="1"/>
  <c r="T302" i="3"/>
  <c r="U310" i="2"/>
  <c r="V310" i="2"/>
  <c r="Q302" i="4" l="1"/>
  <c r="R302" i="4"/>
  <c r="T302" i="4" s="1"/>
  <c r="X302" i="4" s="1"/>
  <c r="G303" i="4"/>
  <c r="AB303" i="4"/>
  <c r="V302" i="3"/>
  <c r="U302" i="3"/>
  <c r="W302" i="3" s="1"/>
  <c r="T311" i="2"/>
  <c r="W310" i="2"/>
  <c r="AD303" i="4" l="1"/>
  <c r="AC303" i="4"/>
  <c r="AE303" i="4" s="1"/>
  <c r="I303" i="4"/>
  <c r="N303" i="4" s="1"/>
  <c r="F304" i="4"/>
  <c r="T303" i="3"/>
  <c r="U311" i="2"/>
  <c r="V311" i="2"/>
  <c r="AB304" i="4" l="1"/>
  <c r="G304" i="4"/>
  <c r="P303" i="4"/>
  <c r="V303" i="3"/>
  <c r="U303" i="3"/>
  <c r="W303" i="3" s="1"/>
  <c r="T312" i="2"/>
  <c r="W311" i="2"/>
  <c r="Q303" i="4" l="1"/>
  <c r="R303" i="4"/>
  <c r="T303" i="4" s="1"/>
  <c r="X303" i="4" s="1"/>
  <c r="I304" i="4"/>
  <c r="N304" i="4" s="1"/>
  <c r="F305" i="4"/>
  <c r="AC304" i="4"/>
  <c r="AE304" i="4" s="1"/>
  <c r="AD304" i="4"/>
  <c r="T304" i="3"/>
  <c r="U312" i="2"/>
  <c r="V312" i="2"/>
  <c r="AB305" i="4" l="1"/>
  <c r="P304" i="4"/>
  <c r="G305" i="4"/>
  <c r="V304" i="3"/>
  <c r="U304" i="3"/>
  <c r="W304" i="3" s="1"/>
  <c r="T313" i="2"/>
  <c r="W312" i="2"/>
  <c r="I305" i="4" l="1"/>
  <c r="N305" i="4" s="1"/>
  <c r="F306" i="4"/>
  <c r="Q304" i="4"/>
  <c r="R304" i="4"/>
  <c r="T304" i="4" s="1"/>
  <c r="X304" i="4" s="1"/>
  <c r="AC305" i="4"/>
  <c r="AE305" i="4" s="1"/>
  <c r="AD305" i="4"/>
  <c r="T305" i="3"/>
  <c r="V313" i="2"/>
  <c r="U313" i="2"/>
  <c r="P305" i="4" l="1"/>
  <c r="AB306" i="4"/>
  <c r="G306" i="4"/>
  <c r="V305" i="3"/>
  <c r="U305" i="3"/>
  <c r="W305" i="3" s="1"/>
  <c r="T314" i="2"/>
  <c r="W313" i="2"/>
  <c r="I306" i="4" l="1"/>
  <c r="N306" i="4" s="1"/>
  <c r="P306" i="4" s="1"/>
  <c r="F307" i="4"/>
  <c r="AC306" i="4"/>
  <c r="AE306" i="4" s="1"/>
  <c r="AD306" i="4"/>
  <c r="R305" i="4"/>
  <c r="T305" i="4" s="1"/>
  <c r="X305" i="4" s="1"/>
  <c r="Q305" i="4"/>
  <c r="T306" i="3"/>
  <c r="U314" i="2"/>
  <c r="V314" i="2"/>
  <c r="Q306" i="4" l="1"/>
  <c r="R306" i="4"/>
  <c r="T306" i="4" s="1"/>
  <c r="X306" i="4" s="1"/>
  <c r="AB307" i="4"/>
  <c r="G307" i="4"/>
  <c r="V306" i="3"/>
  <c r="U306" i="3"/>
  <c r="W306" i="3" s="1"/>
  <c r="T315" i="2"/>
  <c r="W314" i="2"/>
  <c r="AD307" i="4" l="1"/>
  <c r="AC307" i="4"/>
  <c r="AE307" i="4" s="1"/>
  <c r="I307" i="4"/>
  <c r="N307" i="4" s="1"/>
  <c r="F308" i="4"/>
  <c r="T307" i="3"/>
  <c r="U315" i="2"/>
  <c r="V315" i="2"/>
  <c r="G308" i="4" l="1"/>
  <c r="P307" i="4"/>
  <c r="AB308" i="4"/>
  <c r="V307" i="3"/>
  <c r="U307" i="3"/>
  <c r="W307" i="3" s="1"/>
  <c r="T316" i="2"/>
  <c r="W315" i="2"/>
  <c r="AC308" i="4" l="1"/>
  <c r="AE308" i="4" s="1"/>
  <c r="AD308" i="4"/>
  <c r="R307" i="4"/>
  <c r="T307" i="4" s="1"/>
  <c r="X307" i="4" s="1"/>
  <c r="Q307" i="4"/>
  <c r="I308" i="4"/>
  <c r="N308" i="4" s="1"/>
  <c r="P308" i="4" s="1"/>
  <c r="F309" i="4"/>
  <c r="T308" i="3"/>
  <c r="V316" i="2"/>
  <c r="U316" i="2"/>
  <c r="Q308" i="4" l="1"/>
  <c r="R308" i="4"/>
  <c r="T308" i="4" s="1"/>
  <c r="X308" i="4" s="1"/>
  <c r="AB309" i="4"/>
  <c r="G309" i="4"/>
  <c r="V308" i="3"/>
  <c r="U308" i="3"/>
  <c r="W308" i="3" s="1"/>
  <c r="T317" i="2"/>
  <c r="W316" i="2"/>
  <c r="I309" i="4" l="1"/>
  <c r="N309" i="4" s="1"/>
  <c r="P309" i="4" s="1"/>
  <c r="F310" i="4"/>
  <c r="AC309" i="4"/>
  <c r="AE309" i="4" s="1"/>
  <c r="AD309" i="4"/>
  <c r="T309" i="3"/>
  <c r="V317" i="2"/>
  <c r="U317" i="2"/>
  <c r="R309" i="4" l="1"/>
  <c r="T309" i="4" s="1"/>
  <c r="X309" i="4" s="1"/>
  <c r="Q309" i="4"/>
  <c r="G310" i="4"/>
  <c r="AB310" i="4"/>
  <c r="V309" i="3"/>
  <c r="U309" i="3"/>
  <c r="W309" i="3" s="1"/>
  <c r="T318" i="2"/>
  <c r="W317" i="2"/>
  <c r="AD310" i="4" l="1"/>
  <c r="AC310" i="4"/>
  <c r="AE310" i="4" s="1"/>
  <c r="I310" i="4"/>
  <c r="N310" i="4" s="1"/>
  <c r="F311" i="4"/>
  <c r="T310" i="3"/>
  <c r="U318" i="2"/>
  <c r="V318" i="2"/>
  <c r="P310" i="4" l="1"/>
  <c r="AB311" i="4"/>
  <c r="G311" i="4"/>
  <c r="V310" i="3"/>
  <c r="U310" i="3"/>
  <c r="W310" i="3" s="1"/>
  <c r="T319" i="2"/>
  <c r="W318" i="2"/>
  <c r="I311" i="4" l="1"/>
  <c r="N311" i="4" s="1"/>
  <c r="F312" i="4"/>
  <c r="AD311" i="4"/>
  <c r="AC311" i="4"/>
  <c r="AE311" i="4" s="1"/>
  <c r="Q310" i="4"/>
  <c r="R310" i="4"/>
  <c r="T310" i="4" s="1"/>
  <c r="X310" i="4" s="1"/>
  <c r="T311" i="3"/>
  <c r="U319" i="2"/>
  <c r="V319" i="2"/>
  <c r="P311" i="4" l="1"/>
  <c r="G312" i="4"/>
  <c r="AB312" i="4"/>
  <c r="U311" i="3"/>
  <c r="W311" i="3" s="1"/>
  <c r="V311" i="3"/>
  <c r="T320" i="2"/>
  <c r="W319" i="2"/>
  <c r="AC312" i="4" l="1"/>
  <c r="AE312" i="4" s="1"/>
  <c r="AD312" i="4"/>
  <c r="I312" i="4"/>
  <c r="N312" i="4" s="1"/>
  <c r="P312" i="4" s="1"/>
  <c r="F313" i="4"/>
  <c r="Q311" i="4"/>
  <c r="R311" i="4"/>
  <c r="T311" i="4" s="1"/>
  <c r="X311" i="4" s="1"/>
  <c r="T312" i="3"/>
  <c r="U320" i="2"/>
  <c r="V320" i="2"/>
  <c r="Q312" i="4" l="1"/>
  <c r="R312" i="4"/>
  <c r="T312" i="4" s="1"/>
  <c r="X312" i="4" s="1"/>
  <c r="G313" i="4"/>
  <c r="AB313" i="4"/>
  <c r="U312" i="3"/>
  <c r="W312" i="3" s="1"/>
  <c r="V312" i="3"/>
  <c r="T321" i="2"/>
  <c r="W320" i="2"/>
  <c r="AC313" i="4" l="1"/>
  <c r="AE313" i="4" s="1"/>
  <c r="AD313" i="4"/>
  <c r="I313" i="4"/>
  <c r="N313" i="4" s="1"/>
  <c r="P313" i="4" s="1"/>
  <c r="F314" i="4"/>
  <c r="T313" i="3"/>
  <c r="V321" i="2"/>
  <c r="U321" i="2"/>
  <c r="Q313" i="4" l="1"/>
  <c r="R313" i="4"/>
  <c r="T313" i="4" s="1"/>
  <c r="X313" i="4" s="1"/>
  <c r="AB314" i="4"/>
  <c r="G314" i="4"/>
  <c r="U313" i="3"/>
  <c r="W313" i="3" s="1"/>
  <c r="V313" i="3"/>
  <c r="T322" i="2"/>
  <c r="W321" i="2"/>
  <c r="I314" i="4" l="1"/>
  <c r="N314" i="4" s="1"/>
  <c r="P314" i="4" s="1"/>
  <c r="F315" i="4"/>
  <c r="AD314" i="4"/>
  <c r="AC314" i="4"/>
  <c r="AE314" i="4" s="1"/>
  <c r="T314" i="3"/>
  <c r="V322" i="2"/>
  <c r="U322" i="2"/>
  <c r="R314" i="4" l="1"/>
  <c r="T314" i="4" s="1"/>
  <c r="X314" i="4" s="1"/>
  <c r="Q314" i="4"/>
  <c r="AB315" i="4"/>
  <c r="G315" i="4"/>
  <c r="U314" i="3"/>
  <c r="W314" i="3" s="1"/>
  <c r="V314" i="3"/>
  <c r="T323" i="2"/>
  <c r="W322" i="2"/>
  <c r="I315" i="4" l="1"/>
  <c r="N315" i="4" s="1"/>
  <c r="F316" i="4"/>
  <c r="AD315" i="4"/>
  <c r="AC315" i="4"/>
  <c r="AE315" i="4" s="1"/>
  <c r="T315" i="3"/>
  <c r="U323" i="2"/>
  <c r="V323" i="2"/>
  <c r="P315" i="4" l="1"/>
  <c r="AB316" i="4"/>
  <c r="G316" i="4"/>
  <c r="U315" i="3"/>
  <c r="W315" i="3" s="1"/>
  <c r="V315" i="3"/>
  <c r="T324" i="2"/>
  <c r="W323" i="2"/>
  <c r="Q315" i="4" l="1"/>
  <c r="R315" i="4"/>
  <c r="T315" i="4" s="1"/>
  <c r="X315" i="4" s="1"/>
  <c r="I316" i="4"/>
  <c r="N316" i="4" s="1"/>
  <c r="F317" i="4"/>
  <c r="AC316" i="4"/>
  <c r="AE316" i="4" s="1"/>
  <c r="AD316" i="4"/>
  <c r="T316" i="3"/>
  <c r="U324" i="2"/>
  <c r="V324" i="2"/>
  <c r="P316" i="4" l="1"/>
  <c r="AB317" i="4"/>
  <c r="G317" i="4"/>
  <c r="U316" i="3"/>
  <c r="W316" i="3" s="1"/>
  <c r="V316" i="3"/>
  <c r="T325" i="2"/>
  <c r="W324" i="2"/>
  <c r="I317" i="4" l="1"/>
  <c r="N317" i="4" s="1"/>
  <c r="P317" i="4" s="1"/>
  <c r="F318" i="4"/>
  <c r="AC317" i="4"/>
  <c r="AE317" i="4" s="1"/>
  <c r="AD317" i="4"/>
  <c r="Q316" i="4"/>
  <c r="R316" i="4"/>
  <c r="T316" i="4" s="1"/>
  <c r="X316" i="4" s="1"/>
  <c r="T317" i="3"/>
  <c r="U325" i="2"/>
  <c r="V325" i="2"/>
  <c r="Q317" i="4" l="1"/>
  <c r="R317" i="4"/>
  <c r="T317" i="4" s="1"/>
  <c r="X317" i="4" s="1"/>
  <c r="G318" i="4"/>
  <c r="AB318" i="4"/>
  <c r="U317" i="3"/>
  <c r="W317" i="3" s="1"/>
  <c r="V317" i="3"/>
  <c r="T326" i="2"/>
  <c r="W325" i="2"/>
  <c r="AD318" i="4" l="1"/>
  <c r="AC318" i="4"/>
  <c r="AE318" i="4" s="1"/>
  <c r="I318" i="4"/>
  <c r="N318" i="4" s="1"/>
  <c r="F319" i="4"/>
  <c r="T318" i="3"/>
  <c r="V326" i="2"/>
  <c r="U326" i="2"/>
  <c r="P318" i="4" l="1"/>
  <c r="AB319" i="4"/>
  <c r="G319" i="4"/>
  <c r="U318" i="3"/>
  <c r="W318" i="3" s="1"/>
  <c r="V318" i="3"/>
  <c r="T327" i="2"/>
  <c r="W326" i="2"/>
  <c r="I319" i="4" l="1"/>
  <c r="N319" i="4" s="1"/>
  <c r="F320" i="4"/>
  <c r="AC319" i="4"/>
  <c r="AE319" i="4" s="1"/>
  <c r="AD319" i="4"/>
  <c r="Q318" i="4"/>
  <c r="R318" i="4"/>
  <c r="T318" i="4" s="1"/>
  <c r="X318" i="4" s="1"/>
  <c r="T319" i="3"/>
  <c r="U327" i="2"/>
  <c r="V327" i="2"/>
  <c r="P319" i="4" l="1"/>
  <c r="AB320" i="4"/>
  <c r="G320" i="4"/>
  <c r="U319" i="3"/>
  <c r="W319" i="3" s="1"/>
  <c r="V319" i="3"/>
  <c r="T328" i="2"/>
  <c r="W327" i="2"/>
  <c r="I320" i="4" l="1"/>
  <c r="N320" i="4" s="1"/>
  <c r="P320" i="4" s="1"/>
  <c r="F321" i="4"/>
  <c r="AD320" i="4"/>
  <c r="AC320" i="4"/>
  <c r="AE320" i="4" s="1"/>
  <c r="Q319" i="4"/>
  <c r="R319" i="4"/>
  <c r="T319" i="4" s="1"/>
  <c r="X319" i="4" s="1"/>
  <c r="T320" i="3"/>
  <c r="V328" i="2"/>
  <c r="U328" i="2"/>
  <c r="Q320" i="4" l="1"/>
  <c r="R320" i="4"/>
  <c r="T320" i="4" s="1"/>
  <c r="X320" i="4" s="1"/>
  <c r="G321" i="4"/>
  <c r="AB321" i="4"/>
  <c r="U320" i="3"/>
  <c r="W320" i="3" s="1"/>
  <c r="V320" i="3"/>
  <c r="T329" i="2"/>
  <c r="W328" i="2"/>
  <c r="AD321" i="4" l="1"/>
  <c r="AC321" i="4"/>
  <c r="AE321" i="4" s="1"/>
  <c r="I321" i="4"/>
  <c r="N321" i="4" s="1"/>
  <c r="F322" i="4"/>
  <c r="T321" i="3"/>
  <c r="V329" i="2"/>
  <c r="U329" i="2"/>
  <c r="P321" i="4" l="1"/>
  <c r="AB322" i="4"/>
  <c r="G322" i="4"/>
  <c r="U321" i="3"/>
  <c r="W321" i="3" s="1"/>
  <c r="V321" i="3"/>
  <c r="T330" i="2"/>
  <c r="W329" i="2"/>
  <c r="I322" i="4" l="1"/>
  <c r="N322" i="4" s="1"/>
  <c r="P322" i="4" s="1"/>
  <c r="F323" i="4"/>
  <c r="AC322" i="4"/>
  <c r="AE322" i="4" s="1"/>
  <c r="AD322" i="4"/>
  <c r="R321" i="4"/>
  <c r="T321" i="4" s="1"/>
  <c r="X321" i="4" s="1"/>
  <c r="Q321" i="4"/>
  <c r="T322" i="3"/>
  <c r="V330" i="2"/>
  <c r="U330" i="2"/>
  <c r="Q322" i="4" l="1"/>
  <c r="R322" i="4"/>
  <c r="T322" i="4" s="1"/>
  <c r="X322" i="4" s="1"/>
  <c r="G323" i="4"/>
  <c r="AB323" i="4"/>
  <c r="U322" i="3"/>
  <c r="W322" i="3" s="1"/>
  <c r="V322" i="3"/>
  <c r="T331" i="2"/>
  <c r="W330" i="2"/>
  <c r="AD323" i="4" l="1"/>
  <c r="AC323" i="4"/>
  <c r="AE323" i="4" s="1"/>
  <c r="I323" i="4"/>
  <c r="N323" i="4" s="1"/>
  <c r="P323" i="4" s="1"/>
  <c r="F324" i="4"/>
  <c r="T323" i="3"/>
  <c r="U331" i="2"/>
  <c r="V331" i="2"/>
  <c r="R323" i="4" l="1"/>
  <c r="T323" i="4" s="1"/>
  <c r="X323" i="4" s="1"/>
  <c r="Q323" i="4"/>
  <c r="AB324" i="4"/>
  <c r="G324" i="4"/>
  <c r="U323" i="3"/>
  <c r="W323" i="3" s="1"/>
  <c r="V323" i="3"/>
  <c r="T332" i="2"/>
  <c r="W331" i="2"/>
  <c r="I324" i="4" l="1"/>
  <c r="N324" i="4" s="1"/>
  <c r="F325" i="4"/>
  <c r="AC324" i="4"/>
  <c r="AE324" i="4" s="1"/>
  <c r="AD324" i="4"/>
  <c r="T324" i="3"/>
  <c r="V332" i="2"/>
  <c r="U332" i="2"/>
  <c r="P324" i="4" l="1"/>
  <c r="AB325" i="4"/>
  <c r="G325" i="4"/>
  <c r="U324" i="3"/>
  <c r="W324" i="3" s="1"/>
  <c r="V324" i="3"/>
  <c r="T333" i="2"/>
  <c r="W332" i="2"/>
  <c r="Q324" i="4" l="1"/>
  <c r="R324" i="4"/>
  <c r="T324" i="4" s="1"/>
  <c r="X324" i="4" s="1"/>
  <c r="I325" i="4"/>
  <c r="N325" i="4" s="1"/>
  <c r="F326" i="4"/>
  <c r="AD325" i="4"/>
  <c r="AC325" i="4"/>
  <c r="AE325" i="4" s="1"/>
  <c r="T325" i="3"/>
  <c r="U333" i="2"/>
  <c r="V333" i="2"/>
  <c r="P325" i="4" l="1"/>
  <c r="AB326" i="4"/>
  <c r="G326" i="4"/>
  <c r="U325" i="3"/>
  <c r="W325" i="3" s="1"/>
  <c r="V325" i="3"/>
  <c r="T334" i="2"/>
  <c r="W333" i="2"/>
  <c r="I326" i="4" l="1"/>
  <c r="N326" i="4" s="1"/>
  <c r="F327" i="4"/>
  <c r="AC326" i="4"/>
  <c r="AE326" i="4" s="1"/>
  <c r="AD326" i="4"/>
  <c r="R325" i="4"/>
  <c r="T325" i="4" s="1"/>
  <c r="X325" i="4" s="1"/>
  <c r="Q325" i="4"/>
  <c r="T326" i="3"/>
  <c r="V334" i="2"/>
  <c r="U334" i="2"/>
  <c r="P326" i="4" l="1"/>
  <c r="G327" i="4"/>
  <c r="AB327" i="4"/>
  <c r="U326" i="3"/>
  <c r="W326" i="3" s="1"/>
  <c r="V326" i="3"/>
  <c r="T335" i="2"/>
  <c r="W334" i="2"/>
  <c r="AC327" i="4" l="1"/>
  <c r="AE327" i="4" s="1"/>
  <c r="AD327" i="4"/>
  <c r="I327" i="4"/>
  <c r="N327" i="4" s="1"/>
  <c r="P327" i="4" s="1"/>
  <c r="F328" i="4"/>
  <c r="R326" i="4"/>
  <c r="T326" i="4" s="1"/>
  <c r="X326" i="4" s="1"/>
  <c r="Q326" i="4"/>
  <c r="T327" i="3"/>
  <c r="U335" i="2"/>
  <c r="V335" i="2"/>
  <c r="R327" i="4" l="1"/>
  <c r="T327" i="4" s="1"/>
  <c r="X327" i="4" s="1"/>
  <c r="Q327" i="4"/>
  <c r="AB328" i="4"/>
  <c r="G328" i="4"/>
  <c r="U327" i="3"/>
  <c r="W327" i="3" s="1"/>
  <c r="V327" i="3"/>
  <c r="T336" i="2"/>
  <c r="W335" i="2"/>
  <c r="I328" i="4" l="1"/>
  <c r="N328" i="4" s="1"/>
  <c r="F329" i="4"/>
  <c r="AC328" i="4"/>
  <c r="AE328" i="4" s="1"/>
  <c r="AD328" i="4"/>
  <c r="T328" i="3"/>
  <c r="U336" i="2"/>
  <c r="V336" i="2"/>
  <c r="P328" i="4" l="1"/>
  <c r="AB329" i="4"/>
  <c r="G329" i="4"/>
  <c r="U328" i="3"/>
  <c r="W328" i="3" s="1"/>
  <c r="V328" i="3"/>
  <c r="T337" i="2"/>
  <c r="W336" i="2"/>
  <c r="I329" i="4" l="1"/>
  <c r="N329" i="4" s="1"/>
  <c r="F330" i="4"/>
  <c r="AC329" i="4"/>
  <c r="AE329" i="4" s="1"/>
  <c r="AD329" i="4"/>
  <c r="Q328" i="4"/>
  <c r="R328" i="4"/>
  <c r="T328" i="4" s="1"/>
  <c r="X328" i="4" s="1"/>
  <c r="T329" i="3"/>
  <c r="U337" i="2"/>
  <c r="V337" i="2"/>
  <c r="G330" i="4" l="1"/>
  <c r="AB330" i="4"/>
  <c r="P329" i="4"/>
  <c r="V329" i="3"/>
  <c r="U329" i="3"/>
  <c r="W329" i="3" s="1"/>
  <c r="T338" i="2"/>
  <c r="W337" i="2"/>
  <c r="Q329" i="4" l="1"/>
  <c r="R329" i="4"/>
  <c r="T329" i="4" s="1"/>
  <c r="X329" i="4" s="1"/>
  <c r="AD330" i="4"/>
  <c r="AC330" i="4"/>
  <c r="AE330" i="4" s="1"/>
  <c r="I330" i="4"/>
  <c r="N330" i="4" s="1"/>
  <c r="F331" i="4"/>
  <c r="T330" i="3"/>
  <c r="V338" i="2"/>
  <c r="U338" i="2"/>
  <c r="P330" i="4" l="1"/>
  <c r="G331" i="4"/>
  <c r="AB331" i="4"/>
  <c r="U330" i="3"/>
  <c r="W330" i="3" s="1"/>
  <c r="V330" i="3"/>
  <c r="T339" i="2"/>
  <c r="W338" i="2"/>
  <c r="AC331" i="4" l="1"/>
  <c r="AE331" i="4" s="1"/>
  <c r="AD331" i="4"/>
  <c r="I331" i="4"/>
  <c r="N331" i="4" s="1"/>
  <c r="F332" i="4"/>
  <c r="R330" i="4"/>
  <c r="T330" i="4" s="1"/>
  <c r="X330" i="4" s="1"/>
  <c r="Q330" i="4"/>
  <c r="T331" i="3"/>
  <c r="V339" i="2"/>
  <c r="U339" i="2"/>
  <c r="P331" i="4" l="1"/>
  <c r="G332" i="4"/>
  <c r="AB332" i="4"/>
  <c r="V331" i="3"/>
  <c r="U331" i="3"/>
  <c r="W331" i="3" s="1"/>
  <c r="T340" i="2"/>
  <c r="W339" i="2"/>
  <c r="AC332" i="4" l="1"/>
  <c r="AE332" i="4" s="1"/>
  <c r="AD332" i="4"/>
  <c r="I332" i="4"/>
  <c r="N332" i="4" s="1"/>
  <c r="F333" i="4"/>
  <c r="Q331" i="4"/>
  <c r="R331" i="4"/>
  <c r="T331" i="4" s="1"/>
  <c r="X331" i="4" s="1"/>
  <c r="T332" i="3"/>
  <c r="V340" i="2"/>
  <c r="U340" i="2"/>
  <c r="P332" i="4" l="1"/>
  <c r="G333" i="4"/>
  <c r="AB333" i="4"/>
  <c r="U332" i="3"/>
  <c r="W332" i="3" s="1"/>
  <c r="V332" i="3"/>
  <c r="T341" i="2"/>
  <c r="W340" i="2"/>
  <c r="AC333" i="4" l="1"/>
  <c r="AE333" i="4" s="1"/>
  <c r="AD333" i="4"/>
  <c r="I333" i="4"/>
  <c r="N333" i="4" s="1"/>
  <c r="F334" i="4"/>
  <c r="Q332" i="4"/>
  <c r="R332" i="4"/>
  <c r="T332" i="4" s="1"/>
  <c r="X332" i="4" s="1"/>
  <c r="T333" i="3"/>
  <c r="U341" i="2"/>
  <c r="V341" i="2"/>
  <c r="AB334" i="4" l="1"/>
  <c r="P333" i="4"/>
  <c r="G334" i="4"/>
  <c r="V333" i="3"/>
  <c r="U333" i="3"/>
  <c r="W333" i="3" s="1"/>
  <c r="T342" i="2"/>
  <c r="W341" i="2"/>
  <c r="I334" i="4" l="1"/>
  <c r="N334" i="4" s="1"/>
  <c r="F335" i="4"/>
  <c r="Q333" i="4"/>
  <c r="R333" i="4"/>
  <c r="T333" i="4" s="1"/>
  <c r="X333" i="4" s="1"/>
  <c r="AD334" i="4"/>
  <c r="AC334" i="4"/>
  <c r="AE334" i="4" s="1"/>
  <c r="T334" i="3"/>
  <c r="U342" i="2"/>
  <c r="V342" i="2"/>
  <c r="P334" i="4" l="1"/>
  <c r="G335" i="4"/>
  <c r="AB335" i="4"/>
  <c r="U334" i="3"/>
  <c r="W334" i="3" s="1"/>
  <c r="V334" i="3"/>
  <c r="T343" i="2"/>
  <c r="W342" i="2"/>
  <c r="AC335" i="4" l="1"/>
  <c r="AE335" i="4" s="1"/>
  <c r="AD335" i="4"/>
  <c r="I335" i="4"/>
  <c r="N335" i="4" s="1"/>
  <c r="F336" i="4"/>
  <c r="Q334" i="4"/>
  <c r="R334" i="4"/>
  <c r="T334" i="4" s="1"/>
  <c r="X334" i="4" s="1"/>
  <c r="T335" i="3"/>
  <c r="U343" i="2"/>
  <c r="V343" i="2"/>
  <c r="P335" i="4" l="1"/>
  <c r="AB336" i="4"/>
  <c r="G336" i="4"/>
  <c r="V335" i="3"/>
  <c r="U335" i="3"/>
  <c r="W335" i="3" s="1"/>
  <c r="T344" i="2"/>
  <c r="W343" i="2"/>
  <c r="I336" i="4" l="1"/>
  <c r="N336" i="4" s="1"/>
  <c r="P336" i="4" s="1"/>
  <c r="F337" i="4"/>
  <c r="AC336" i="4"/>
  <c r="AE336" i="4" s="1"/>
  <c r="AD336" i="4"/>
  <c r="Q335" i="4"/>
  <c r="R335" i="4"/>
  <c r="T335" i="4" s="1"/>
  <c r="X335" i="4" s="1"/>
  <c r="T336" i="3"/>
  <c r="V344" i="2"/>
  <c r="U344" i="2"/>
  <c r="Q336" i="4" l="1"/>
  <c r="R336" i="4"/>
  <c r="T336" i="4" s="1"/>
  <c r="X336" i="4" s="1"/>
  <c r="G337" i="4"/>
  <c r="AB337" i="4"/>
  <c r="U336" i="3"/>
  <c r="W336" i="3" s="1"/>
  <c r="V336" i="3"/>
  <c r="T345" i="2"/>
  <c r="W344" i="2"/>
  <c r="AD337" i="4" l="1"/>
  <c r="AC337" i="4"/>
  <c r="AE337" i="4" s="1"/>
  <c r="I337" i="4"/>
  <c r="N337" i="4" s="1"/>
  <c r="P337" i="4" s="1"/>
  <c r="F338" i="4"/>
  <c r="T337" i="3"/>
  <c r="V345" i="2"/>
  <c r="U345" i="2"/>
  <c r="Q337" i="4" l="1"/>
  <c r="R337" i="4"/>
  <c r="T337" i="4" s="1"/>
  <c r="X337" i="4" s="1"/>
  <c r="G338" i="4"/>
  <c r="AB338" i="4"/>
  <c r="V337" i="3"/>
  <c r="U337" i="3"/>
  <c r="W337" i="3" s="1"/>
  <c r="T346" i="2"/>
  <c r="W345" i="2"/>
  <c r="AC338" i="4" l="1"/>
  <c r="AE338" i="4" s="1"/>
  <c r="AD338" i="4"/>
  <c r="I338" i="4"/>
  <c r="N338" i="4" s="1"/>
  <c r="F339" i="4"/>
  <c r="T338" i="3"/>
  <c r="U346" i="2"/>
  <c r="V346" i="2"/>
  <c r="P338" i="4" l="1"/>
  <c r="G339" i="4"/>
  <c r="AB339" i="4"/>
  <c r="U338" i="3"/>
  <c r="W338" i="3" s="1"/>
  <c r="V338" i="3"/>
  <c r="T347" i="2"/>
  <c r="W346" i="2"/>
  <c r="Q338" i="4" l="1"/>
  <c r="R338" i="4"/>
  <c r="T338" i="4" s="1"/>
  <c r="X338" i="4" s="1"/>
  <c r="AC339" i="4"/>
  <c r="AE339" i="4" s="1"/>
  <c r="AD339" i="4"/>
  <c r="I339" i="4"/>
  <c r="N339" i="4" s="1"/>
  <c r="P339" i="4" s="1"/>
  <c r="F340" i="4"/>
  <c r="T339" i="3"/>
  <c r="U347" i="2"/>
  <c r="V347" i="2"/>
  <c r="Q339" i="4" l="1"/>
  <c r="R339" i="4"/>
  <c r="T339" i="4" s="1"/>
  <c r="X339" i="4" s="1"/>
  <c r="AB340" i="4"/>
  <c r="G340" i="4"/>
  <c r="V339" i="3"/>
  <c r="U339" i="3"/>
  <c r="W339" i="3" s="1"/>
  <c r="T348" i="2"/>
  <c r="W347" i="2"/>
  <c r="I340" i="4" l="1"/>
  <c r="N340" i="4" s="1"/>
  <c r="P340" i="4" s="1"/>
  <c r="F341" i="4"/>
  <c r="AC340" i="4"/>
  <c r="AE340" i="4" s="1"/>
  <c r="AD340" i="4"/>
  <c r="T340" i="3"/>
  <c r="U348" i="2"/>
  <c r="V348" i="2"/>
  <c r="Q340" i="4" l="1"/>
  <c r="R340" i="4"/>
  <c r="T340" i="4" s="1"/>
  <c r="X340" i="4" s="1"/>
  <c r="G341" i="4"/>
  <c r="AB341" i="4"/>
  <c r="U340" i="3"/>
  <c r="W340" i="3" s="1"/>
  <c r="V340" i="3"/>
  <c r="T349" i="2"/>
  <c r="W348" i="2"/>
  <c r="AC341" i="4" l="1"/>
  <c r="AE341" i="4" s="1"/>
  <c r="AD341" i="4"/>
  <c r="I341" i="4"/>
  <c r="N341" i="4" s="1"/>
  <c r="F342" i="4"/>
  <c r="T341" i="3"/>
  <c r="V349" i="2"/>
  <c r="U349" i="2"/>
  <c r="P341" i="4" l="1"/>
  <c r="G342" i="4"/>
  <c r="AB342" i="4"/>
  <c r="V341" i="3"/>
  <c r="U341" i="3"/>
  <c r="W341" i="3" s="1"/>
  <c r="T350" i="2"/>
  <c r="W349" i="2"/>
  <c r="AD342" i="4" l="1"/>
  <c r="AC342" i="4"/>
  <c r="AE342" i="4" s="1"/>
  <c r="I342" i="4"/>
  <c r="N342" i="4" s="1"/>
  <c r="F343" i="4"/>
  <c r="R341" i="4"/>
  <c r="T341" i="4" s="1"/>
  <c r="X341" i="4" s="1"/>
  <c r="Q341" i="4"/>
  <c r="T342" i="3"/>
  <c r="U350" i="2"/>
  <c r="V350" i="2"/>
  <c r="G343" i="4" l="1"/>
  <c r="AB343" i="4"/>
  <c r="P342" i="4"/>
  <c r="U342" i="3"/>
  <c r="W342" i="3" s="1"/>
  <c r="V342" i="3"/>
  <c r="T351" i="2"/>
  <c r="W350" i="2"/>
  <c r="I343" i="4" l="1"/>
  <c r="N343" i="4" s="1"/>
  <c r="F344" i="4"/>
  <c r="Q342" i="4"/>
  <c r="R342" i="4"/>
  <c r="T342" i="4" s="1"/>
  <c r="X342" i="4" s="1"/>
  <c r="AC343" i="4"/>
  <c r="AE343" i="4" s="1"/>
  <c r="AD343" i="4"/>
  <c r="T343" i="3"/>
  <c r="U351" i="2"/>
  <c r="V351" i="2"/>
  <c r="P343" i="4" l="1"/>
  <c r="G344" i="4"/>
  <c r="AB344" i="4"/>
  <c r="V343" i="3"/>
  <c r="U343" i="3"/>
  <c r="W343" i="3" s="1"/>
  <c r="T352" i="2"/>
  <c r="W351" i="2"/>
  <c r="Q343" i="4" l="1"/>
  <c r="R343" i="4"/>
  <c r="T343" i="4" s="1"/>
  <c r="X343" i="4" s="1"/>
  <c r="AC344" i="4"/>
  <c r="AE344" i="4" s="1"/>
  <c r="AD344" i="4"/>
  <c r="I344" i="4"/>
  <c r="N344" i="4" s="1"/>
  <c r="F345" i="4"/>
  <c r="T344" i="3"/>
  <c r="U352" i="2"/>
  <c r="V352" i="2"/>
  <c r="P344" i="4" l="1"/>
  <c r="G345" i="4"/>
  <c r="AB345" i="4"/>
  <c r="U344" i="3"/>
  <c r="W344" i="3" s="1"/>
  <c r="V344" i="3"/>
  <c r="T353" i="2"/>
  <c r="W352" i="2"/>
  <c r="AD345" i="4" l="1"/>
  <c r="AC345" i="4"/>
  <c r="AE345" i="4" s="1"/>
  <c r="I345" i="4"/>
  <c r="N345" i="4" s="1"/>
  <c r="F346" i="4"/>
  <c r="Q344" i="4"/>
  <c r="R344" i="4"/>
  <c r="T344" i="4" s="1"/>
  <c r="X344" i="4" s="1"/>
  <c r="T345" i="3"/>
  <c r="V353" i="2"/>
  <c r="U353" i="2"/>
  <c r="P345" i="4" l="1"/>
  <c r="AB346" i="4"/>
  <c r="G346" i="4"/>
  <c r="V345" i="3"/>
  <c r="U345" i="3"/>
  <c r="W345" i="3" s="1"/>
  <c r="T354" i="2"/>
  <c r="W353" i="2"/>
  <c r="I346" i="4" l="1"/>
  <c r="N346" i="4" s="1"/>
  <c r="F347" i="4"/>
  <c r="AD346" i="4"/>
  <c r="AC346" i="4"/>
  <c r="AE346" i="4" s="1"/>
  <c r="Q345" i="4"/>
  <c r="R345" i="4"/>
  <c r="T345" i="4" s="1"/>
  <c r="X345" i="4" s="1"/>
  <c r="T346" i="3"/>
  <c r="U354" i="2"/>
  <c r="V354" i="2"/>
  <c r="P346" i="4" l="1"/>
  <c r="G347" i="4"/>
  <c r="AB347" i="4"/>
  <c r="V346" i="3"/>
  <c r="U346" i="3"/>
  <c r="W346" i="3" s="1"/>
  <c r="T355" i="2"/>
  <c r="W354" i="2"/>
  <c r="AD347" i="4" l="1"/>
  <c r="AC347" i="4"/>
  <c r="AE347" i="4" s="1"/>
  <c r="I347" i="4"/>
  <c r="N347" i="4" s="1"/>
  <c r="P347" i="4" s="1"/>
  <c r="F348" i="4"/>
  <c r="Q346" i="4"/>
  <c r="R346" i="4"/>
  <c r="T346" i="4" s="1"/>
  <c r="X346" i="4" s="1"/>
  <c r="T347" i="3"/>
  <c r="U355" i="2"/>
  <c r="V355" i="2"/>
  <c r="Q347" i="4" l="1"/>
  <c r="R347" i="4"/>
  <c r="T347" i="4" s="1"/>
  <c r="X347" i="4" s="1"/>
  <c r="AB348" i="4"/>
  <c r="G348" i="4"/>
  <c r="V347" i="3"/>
  <c r="U347" i="3"/>
  <c r="W347" i="3" s="1"/>
  <c r="T356" i="2"/>
  <c r="W355" i="2"/>
  <c r="I348" i="4" l="1"/>
  <c r="N348" i="4" s="1"/>
  <c r="P348" i="4" s="1"/>
  <c r="F349" i="4"/>
  <c r="AC348" i="4"/>
  <c r="AE348" i="4" s="1"/>
  <c r="AD348" i="4"/>
  <c r="T348" i="3"/>
  <c r="V356" i="2"/>
  <c r="U356" i="2"/>
  <c r="Q348" i="4" l="1"/>
  <c r="R348" i="4"/>
  <c r="T348" i="4" s="1"/>
  <c r="X348" i="4" s="1"/>
  <c r="G349" i="4"/>
  <c r="AB349" i="4"/>
  <c r="V348" i="3"/>
  <c r="U348" i="3"/>
  <c r="W348" i="3" s="1"/>
  <c r="T357" i="2"/>
  <c r="W356" i="2"/>
  <c r="AC349" i="4" l="1"/>
  <c r="AE349" i="4" s="1"/>
  <c r="AD349" i="4"/>
  <c r="I349" i="4"/>
  <c r="N349" i="4" s="1"/>
  <c r="P349" i="4" s="1"/>
  <c r="F350" i="4"/>
  <c r="T349" i="3"/>
  <c r="U357" i="2"/>
  <c r="V357" i="2"/>
  <c r="Q349" i="4" l="1"/>
  <c r="R349" i="4"/>
  <c r="T349" i="4" s="1"/>
  <c r="X349" i="4" s="1"/>
  <c r="AB350" i="4"/>
  <c r="G350" i="4"/>
  <c r="V349" i="3"/>
  <c r="U349" i="3"/>
  <c r="W349" i="3" s="1"/>
  <c r="T358" i="2"/>
  <c r="W357" i="2"/>
  <c r="I350" i="4" l="1"/>
  <c r="N350" i="4" s="1"/>
  <c r="F351" i="4"/>
  <c r="AC350" i="4"/>
  <c r="AE350" i="4" s="1"/>
  <c r="AD350" i="4"/>
  <c r="T350" i="3"/>
  <c r="U358" i="2"/>
  <c r="V358" i="2"/>
  <c r="P350" i="4" l="1"/>
  <c r="G351" i="4"/>
  <c r="AB351" i="4"/>
  <c r="V350" i="3"/>
  <c r="U350" i="3"/>
  <c r="W350" i="3" s="1"/>
  <c r="T359" i="2"/>
  <c r="W358" i="2"/>
  <c r="AD351" i="4" l="1"/>
  <c r="AC351" i="4"/>
  <c r="AE351" i="4" s="1"/>
  <c r="I351" i="4"/>
  <c r="N351" i="4" s="1"/>
  <c r="P351" i="4" s="1"/>
  <c r="F352" i="4"/>
  <c r="Q350" i="4"/>
  <c r="R350" i="4"/>
  <c r="T350" i="4" s="1"/>
  <c r="X350" i="4" s="1"/>
  <c r="T351" i="3"/>
  <c r="U359" i="2"/>
  <c r="V359" i="2"/>
  <c r="Q351" i="4" l="1"/>
  <c r="R351" i="4"/>
  <c r="T351" i="4" s="1"/>
  <c r="X351" i="4" s="1"/>
  <c r="AB352" i="4"/>
  <c r="G352" i="4"/>
  <c r="V351" i="3"/>
  <c r="U351" i="3"/>
  <c r="W351" i="3" s="1"/>
  <c r="T360" i="2"/>
  <c r="W359" i="2"/>
  <c r="I352" i="4" l="1"/>
  <c r="N352" i="4" s="1"/>
  <c r="P352" i="4" s="1"/>
  <c r="F353" i="4"/>
  <c r="AC352" i="4"/>
  <c r="AE352" i="4" s="1"/>
  <c r="AD352" i="4"/>
  <c r="T352" i="3"/>
  <c r="U360" i="2"/>
  <c r="V360" i="2"/>
  <c r="Q352" i="4" l="1"/>
  <c r="R352" i="4"/>
  <c r="T352" i="4" s="1"/>
  <c r="X352" i="4" s="1"/>
  <c r="AB353" i="4"/>
  <c r="G353" i="4"/>
  <c r="V352" i="3"/>
  <c r="U352" i="3"/>
  <c r="W352" i="3" s="1"/>
  <c r="T361" i="2"/>
  <c r="W360" i="2"/>
  <c r="I353" i="4" l="1"/>
  <c r="N353" i="4" s="1"/>
  <c r="P353" i="4" s="1"/>
  <c r="F354" i="4"/>
  <c r="AD353" i="4"/>
  <c r="AC353" i="4"/>
  <c r="AE353" i="4" s="1"/>
  <c r="T353" i="3"/>
  <c r="V361" i="2"/>
  <c r="U361" i="2"/>
  <c r="Q353" i="4" l="1"/>
  <c r="R353" i="4"/>
  <c r="T353" i="4" s="1"/>
  <c r="X353" i="4" s="1"/>
  <c r="G354" i="4"/>
  <c r="AB354" i="4"/>
  <c r="V353" i="3"/>
  <c r="U353" i="3"/>
  <c r="W353" i="3" s="1"/>
  <c r="T362" i="2"/>
  <c r="W361" i="2"/>
  <c r="AD354" i="4" l="1"/>
  <c r="AC354" i="4"/>
  <c r="AE354" i="4" s="1"/>
  <c r="I354" i="4"/>
  <c r="N354" i="4" s="1"/>
  <c r="P354" i="4" s="1"/>
  <c r="F355" i="4"/>
  <c r="T354" i="3"/>
  <c r="U362" i="2"/>
  <c r="V362" i="2"/>
  <c r="Q354" i="4" l="1"/>
  <c r="R354" i="4"/>
  <c r="T354" i="4" s="1"/>
  <c r="X354" i="4" s="1"/>
  <c r="AB355" i="4"/>
  <c r="G355" i="4"/>
  <c r="V354" i="3"/>
  <c r="U354" i="3"/>
  <c r="W354" i="3" s="1"/>
  <c r="T363" i="2"/>
  <c r="W362" i="2"/>
  <c r="I355" i="4" l="1"/>
  <c r="N355" i="4" s="1"/>
  <c r="F356" i="4"/>
  <c r="AD355" i="4"/>
  <c r="AC355" i="4"/>
  <c r="AE355" i="4" s="1"/>
  <c r="T355" i="3"/>
  <c r="U363" i="2"/>
  <c r="V363" i="2"/>
  <c r="P355" i="4" l="1"/>
  <c r="AB356" i="4"/>
  <c r="G356" i="4"/>
  <c r="V355" i="3"/>
  <c r="U355" i="3"/>
  <c r="W355" i="3" s="1"/>
  <c r="T364" i="2"/>
  <c r="W363" i="2"/>
  <c r="I356" i="4" l="1"/>
  <c r="N356" i="4" s="1"/>
  <c r="F357" i="4"/>
  <c r="AD356" i="4"/>
  <c r="AC356" i="4"/>
  <c r="AE356" i="4" s="1"/>
  <c r="Q355" i="4"/>
  <c r="R355" i="4"/>
  <c r="T355" i="4" s="1"/>
  <c r="X355" i="4" s="1"/>
  <c r="T356" i="3"/>
  <c r="U364" i="2"/>
  <c r="V364" i="2"/>
  <c r="AB357" i="4" l="1"/>
  <c r="P356" i="4"/>
  <c r="G357" i="4"/>
  <c r="V356" i="3"/>
  <c r="U356" i="3"/>
  <c r="W356" i="3" s="1"/>
  <c r="T365" i="2"/>
  <c r="W364" i="2"/>
  <c r="I357" i="4" l="1"/>
  <c r="N357" i="4" s="1"/>
  <c r="F358" i="4"/>
  <c r="Q356" i="4"/>
  <c r="R356" i="4"/>
  <c r="T356" i="4" s="1"/>
  <c r="X356" i="4" s="1"/>
  <c r="AD357" i="4"/>
  <c r="AC357" i="4"/>
  <c r="AE357" i="4" s="1"/>
  <c r="T357" i="3"/>
  <c r="V365" i="2"/>
  <c r="U365" i="2"/>
  <c r="G358" i="4" l="1"/>
  <c r="P357" i="4"/>
  <c r="AB358" i="4"/>
  <c r="V357" i="3"/>
  <c r="U357" i="3"/>
  <c r="W357" i="3" s="1"/>
  <c r="T366" i="2"/>
  <c r="W365" i="2"/>
  <c r="AC358" i="4" l="1"/>
  <c r="AE358" i="4" s="1"/>
  <c r="AD358" i="4"/>
  <c r="Q357" i="4"/>
  <c r="R357" i="4"/>
  <c r="T357" i="4" s="1"/>
  <c r="X357" i="4" s="1"/>
  <c r="I358" i="4"/>
  <c r="N358" i="4" s="1"/>
  <c r="F359" i="4"/>
  <c r="T358" i="3"/>
  <c r="U366" i="2"/>
  <c r="V366" i="2"/>
  <c r="P358" i="4" l="1"/>
  <c r="AB359" i="4"/>
  <c r="G359" i="4"/>
  <c r="V358" i="3"/>
  <c r="U358" i="3"/>
  <c r="W358" i="3" s="1"/>
  <c r="T367" i="2"/>
  <c r="W366" i="2"/>
  <c r="I359" i="4" l="1"/>
  <c r="N359" i="4" s="1"/>
  <c r="P359" i="4" s="1"/>
  <c r="F360" i="4"/>
  <c r="AD359" i="4"/>
  <c r="AC359" i="4"/>
  <c r="AE359" i="4" s="1"/>
  <c r="R358" i="4"/>
  <c r="T358" i="4" s="1"/>
  <c r="X358" i="4" s="1"/>
  <c r="Q358" i="4"/>
  <c r="T359" i="3"/>
  <c r="V367" i="2"/>
  <c r="U367" i="2"/>
  <c r="Q359" i="4" l="1"/>
  <c r="R359" i="4"/>
  <c r="T359" i="4" s="1"/>
  <c r="X359" i="4" s="1"/>
  <c r="G360" i="4"/>
  <c r="AB360" i="4"/>
  <c r="V359" i="3"/>
  <c r="U359" i="3"/>
  <c r="W359" i="3" s="1"/>
  <c r="T368" i="2"/>
  <c r="W367" i="2"/>
  <c r="AC360" i="4" l="1"/>
  <c r="AE360" i="4" s="1"/>
  <c r="AD360" i="4"/>
  <c r="I360" i="4"/>
  <c r="N360" i="4" s="1"/>
  <c r="P360" i="4" s="1"/>
  <c r="F361" i="4"/>
  <c r="T360" i="3"/>
  <c r="U368" i="2"/>
  <c r="V368" i="2"/>
  <c r="Q360" i="4" l="1"/>
  <c r="R360" i="4"/>
  <c r="T360" i="4" s="1"/>
  <c r="X360" i="4" s="1"/>
  <c r="G361" i="4"/>
  <c r="AB361" i="4"/>
  <c r="V360" i="3"/>
  <c r="U360" i="3"/>
  <c r="W360" i="3" s="1"/>
  <c r="T369" i="2"/>
  <c r="W368" i="2"/>
  <c r="AD361" i="4" l="1"/>
  <c r="AC361" i="4"/>
  <c r="AE361" i="4" s="1"/>
  <c r="I361" i="4"/>
  <c r="N361" i="4" s="1"/>
  <c r="P361" i="4" s="1"/>
  <c r="F362" i="4"/>
  <c r="T361" i="3"/>
  <c r="V369" i="2"/>
  <c r="U369" i="2"/>
  <c r="Q361" i="4" l="1"/>
  <c r="R361" i="4"/>
  <c r="T361" i="4" s="1"/>
  <c r="X361" i="4" s="1"/>
  <c r="G362" i="4"/>
  <c r="AB362" i="4"/>
  <c r="V361" i="3"/>
  <c r="U361" i="3"/>
  <c r="W361" i="3" s="1"/>
  <c r="T370" i="2"/>
  <c r="W369" i="2"/>
  <c r="AC362" i="4" l="1"/>
  <c r="AE362" i="4" s="1"/>
  <c r="AD362" i="4"/>
  <c r="I362" i="4"/>
  <c r="N362" i="4" s="1"/>
  <c r="P362" i="4" s="1"/>
  <c r="F363" i="4"/>
  <c r="T362" i="3"/>
  <c r="V370" i="2"/>
  <c r="U370" i="2"/>
  <c r="Q362" i="4" l="1"/>
  <c r="R362" i="4"/>
  <c r="T362" i="4" s="1"/>
  <c r="X362" i="4" s="1"/>
  <c r="AB363" i="4"/>
  <c r="G363" i="4"/>
  <c r="V362" i="3"/>
  <c r="U362" i="3"/>
  <c r="W362" i="3" s="1"/>
  <c r="T371" i="2"/>
  <c r="W370" i="2"/>
  <c r="I363" i="4" l="1"/>
  <c r="N363" i="4" s="1"/>
  <c r="F364" i="4"/>
  <c r="AD363" i="4"/>
  <c r="AC363" i="4"/>
  <c r="AE363" i="4" s="1"/>
  <c r="T363" i="3"/>
  <c r="U371" i="2"/>
  <c r="V371" i="2"/>
  <c r="P363" i="4" l="1"/>
  <c r="AB364" i="4"/>
  <c r="G364" i="4"/>
  <c r="V363" i="3"/>
  <c r="U363" i="3"/>
  <c r="W363" i="3" s="1"/>
  <c r="T372" i="2"/>
  <c r="W371" i="2"/>
  <c r="I364" i="4" l="1"/>
  <c r="N364" i="4" s="1"/>
  <c r="P364" i="4" s="1"/>
  <c r="F365" i="4"/>
  <c r="AD364" i="4"/>
  <c r="AC364" i="4"/>
  <c r="AE364" i="4" s="1"/>
  <c r="Q363" i="4"/>
  <c r="R363" i="4"/>
  <c r="T363" i="4" s="1"/>
  <c r="X363" i="4" s="1"/>
  <c r="T364" i="3"/>
  <c r="U372" i="2"/>
  <c r="V372" i="2"/>
  <c r="Q364" i="4" l="1"/>
  <c r="R364" i="4"/>
  <c r="T364" i="4" s="1"/>
  <c r="X364" i="4" s="1"/>
  <c r="G365" i="4"/>
  <c r="AB365" i="4"/>
  <c r="V364" i="3"/>
  <c r="U364" i="3"/>
  <c r="W364" i="3" s="1"/>
  <c r="T373" i="2"/>
  <c r="W372" i="2"/>
  <c r="I365" i="4" l="1"/>
  <c r="N365" i="4" s="1"/>
  <c r="P365" i="4" s="1"/>
  <c r="F366" i="4"/>
  <c r="AC365" i="4"/>
  <c r="AE365" i="4" s="1"/>
  <c r="AD365" i="4"/>
  <c r="T365" i="3"/>
  <c r="U373" i="2"/>
  <c r="V373" i="2"/>
  <c r="Q365" i="4" l="1"/>
  <c r="R365" i="4"/>
  <c r="T365" i="4" s="1"/>
  <c r="X365" i="4" s="1"/>
  <c r="G366" i="4"/>
  <c r="AB366" i="4"/>
  <c r="U365" i="3"/>
  <c r="W365" i="3" s="1"/>
  <c r="V365" i="3"/>
  <c r="T374" i="2"/>
  <c r="W373" i="2"/>
  <c r="AD366" i="4" l="1"/>
  <c r="AC366" i="4"/>
  <c r="AE366" i="4" s="1"/>
  <c r="I366" i="4"/>
  <c r="N366" i="4" s="1"/>
  <c r="P366" i="4" s="1"/>
  <c r="F367" i="4"/>
  <c r="T366" i="3"/>
  <c r="U374" i="2"/>
  <c r="V374" i="2"/>
  <c r="Q366" i="4" l="1"/>
  <c r="R366" i="4"/>
  <c r="T366" i="4" s="1"/>
  <c r="X366" i="4" s="1"/>
  <c r="AB367" i="4"/>
  <c r="G367" i="4"/>
  <c r="U366" i="3"/>
  <c r="W366" i="3" s="1"/>
  <c r="V366" i="3"/>
  <c r="T375" i="2"/>
  <c r="W374" i="2"/>
  <c r="I367" i="4" l="1"/>
  <c r="N367" i="4" s="1"/>
  <c r="F368" i="4"/>
  <c r="AD367" i="4"/>
  <c r="AC367" i="4"/>
  <c r="AE367" i="4" s="1"/>
  <c r="T367" i="3"/>
  <c r="V375" i="2"/>
  <c r="U375" i="2"/>
  <c r="P367" i="4" l="1"/>
  <c r="G368" i="4"/>
  <c r="AB368" i="4"/>
  <c r="U367" i="3"/>
  <c r="W367" i="3" s="1"/>
  <c r="V367" i="3"/>
  <c r="T376" i="2"/>
  <c r="W375" i="2"/>
  <c r="AD368" i="4" l="1"/>
  <c r="AC368" i="4"/>
  <c r="AE368" i="4" s="1"/>
  <c r="I368" i="4"/>
  <c r="N368" i="4" s="1"/>
  <c r="P368" i="4" s="1"/>
  <c r="F369" i="4"/>
  <c r="R367" i="4"/>
  <c r="T367" i="4" s="1"/>
  <c r="X367" i="4" s="1"/>
  <c r="Q367" i="4"/>
  <c r="T368" i="3"/>
  <c r="V376" i="2"/>
  <c r="U376" i="2"/>
  <c r="Q368" i="4" l="1"/>
  <c r="R368" i="4"/>
  <c r="T368" i="4" s="1"/>
  <c r="X368" i="4" s="1"/>
  <c r="AB369" i="4"/>
  <c r="G369" i="4"/>
  <c r="U368" i="3"/>
  <c r="W368" i="3" s="1"/>
  <c r="V368" i="3"/>
  <c r="T377" i="2"/>
  <c r="W376" i="2"/>
  <c r="AD369" i="4" l="1"/>
  <c r="AC369" i="4"/>
  <c r="AE369" i="4" s="1"/>
  <c r="I369" i="4"/>
  <c r="N369" i="4" s="1"/>
  <c r="F370" i="4"/>
  <c r="T369" i="3"/>
  <c r="U377" i="2"/>
  <c r="V377" i="2"/>
  <c r="G370" i="4" l="1"/>
  <c r="P369" i="4"/>
  <c r="AB370" i="4"/>
  <c r="U369" i="3"/>
  <c r="W369" i="3" s="1"/>
  <c r="V369" i="3"/>
  <c r="T378" i="2"/>
  <c r="W377" i="2"/>
  <c r="AC370" i="4" l="1"/>
  <c r="AE370" i="4" s="1"/>
  <c r="AD370" i="4"/>
  <c r="R369" i="4"/>
  <c r="T369" i="4" s="1"/>
  <c r="X369" i="4" s="1"/>
  <c r="Q369" i="4"/>
  <c r="I370" i="4"/>
  <c r="N370" i="4" s="1"/>
  <c r="F371" i="4"/>
  <c r="T370" i="3"/>
  <c r="U378" i="2"/>
  <c r="V378" i="2"/>
  <c r="P370" i="4" l="1"/>
  <c r="AB371" i="4"/>
  <c r="G371" i="4"/>
  <c r="U370" i="3"/>
  <c r="W370" i="3" s="1"/>
  <c r="V370" i="3"/>
  <c r="T379" i="2"/>
  <c r="W378" i="2"/>
  <c r="I371" i="4" l="1"/>
  <c r="N371" i="4" s="1"/>
  <c r="F372" i="4"/>
  <c r="AC371" i="4"/>
  <c r="AE371" i="4" s="1"/>
  <c r="AD371" i="4"/>
  <c r="Q370" i="4"/>
  <c r="R370" i="4"/>
  <c r="T370" i="4" s="1"/>
  <c r="X370" i="4" s="1"/>
  <c r="T371" i="3"/>
  <c r="U379" i="2"/>
  <c r="V379" i="2"/>
  <c r="P371" i="4" l="1"/>
  <c r="AB372" i="4"/>
  <c r="G372" i="4"/>
  <c r="U371" i="3"/>
  <c r="W371" i="3" s="1"/>
  <c r="V371" i="3"/>
  <c r="T380" i="2"/>
  <c r="W379" i="2"/>
  <c r="I372" i="4" l="1"/>
  <c r="N372" i="4" s="1"/>
  <c r="F373" i="4"/>
  <c r="AD372" i="4"/>
  <c r="AC372" i="4"/>
  <c r="AE372" i="4" s="1"/>
  <c r="R371" i="4"/>
  <c r="T371" i="4" s="1"/>
  <c r="X371" i="4" s="1"/>
  <c r="Q371" i="4"/>
  <c r="T372" i="3"/>
  <c r="U380" i="2"/>
  <c r="V380" i="2"/>
  <c r="P372" i="4" l="1"/>
  <c r="G373" i="4"/>
  <c r="AB373" i="4"/>
  <c r="U372" i="3"/>
  <c r="W372" i="3" s="1"/>
  <c r="V372" i="3"/>
  <c r="T381" i="2"/>
  <c r="W380" i="2"/>
  <c r="AC373" i="4" l="1"/>
  <c r="AE373" i="4" s="1"/>
  <c r="AD373" i="4"/>
  <c r="I373" i="4"/>
  <c r="N373" i="4" s="1"/>
  <c r="P373" i="4" s="1"/>
  <c r="F374" i="4"/>
  <c r="Q372" i="4"/>
  <c r="R372" i="4"/>
  <c r="T372" i="4" s="1"/>
  <c r="X372" i="4" s="1"/>
  <c r="T373" i="3"/>
  <c r="U381" i="2"/>
  <c r="V381" i="2"/>
  <c r="Q373" i="4" l="1"/>
  <c r="R373" i="4"/>
  <c r="T373" i="4" s="1"/>
  <c r="X373" i="4" s="1"/>
  <c r="AB374" i="4"/>
  <c r="G374" i="4"/>
  <c r="U373" i="3"/>
  <c r="W373" i="3" s="1"/>
  <c r="V373" i="3"/>
  <c r="T382" i="2"/>
  <c r="W381" i="2"/>
  <c r="I374" i="4" l="1"/>
  <c r="N374" i="4" s="1"/>
  <c r="F375" i="4"/>
  <c r="AD374" i="4"/>
  <c r="AC374" i="4"/>
  <c r="AE374" i="4" s="1"/>
  <c r="T374" i="3"/>
  <c r="V382" i="2"/>
  <c r="U382" i="2"/>
  <c r="P374" i="4" l="1"/>
  <c r="AB375" i="4"/>
  <c r="G375" i="4"/>
  <c r="V374" i="3"/>
  <c r="U374" i="3"/>
  <c r="W374" i="3" s="1"/>
  <c r="T383" i="2"/>
  <c r="W382" i="2"/>
  <c r="I375" i="4" l="1"/>
  <c r="N375" i="4" s="1"/>
  <c r="P375" i="4" s="1"/>
  <c r="F376" i="4"/>
  <c r="AD375" i="4"/>
  <c r="AC375" i="4"/>
  <c r="AE375" i="4" s="1"/>
  <c r="Q374" i="4"/>
  <c r="R374" i="4"/>
  <c r="T374" i="4" s="1"/>
  <c r="X374" i="4" s="1"/>
  <c r="T375" i="3"/>
  <c r="U383" i="2"/>
  <c r="V383" i="2"/>
  <c r="R375" i="4" l="1"/>
  <c r="T375" i="4" s="1"/>
  <c r="X375" i="4" s="1"/>
  <c r="Q375" i="4"/>
  <c r="G376" i="4"/>
  <c r="AB376" i="4"/>
  <c r="U375" i="3"/>
  <c r="W375" i="3" s="1"/>
  <c r="V375" i="3"/>
  <c r="T384" i="2"/>
  <c r="W383" i="2"/>
  <c r="AD376" i="4" l="1"/>
  <c r="AC376" i="4"/>
  <c r="AE376" i="4" s="1"/>
  <c r="I376" i="4"/>
  <c r="N376" i="4" s="1"/>
  <c r="F377" i="4"/>
  <c r="T376" i="3"/>
  <c r="U384" i="2"/>
  <c r="V384" i="2"/>
  <c r="P376" i="4" l="1"/>
  <c r="G377" i="4"/>
  <c r="AB377" i="4"/>
  <c r="V376" i="3"/>
  <c r="U376" i="3"/>
  <c r="W376" i="3" s="1"/>
  <c r="T385" i="2"/>
  <c r="W384" i="2"/>
  <c r="AD377" i="4" l="1"/>
  <c r="AC377" i="4"/>
  <c r="AE377" i="4" s="1"/>
  <c r="I377" i="4"/>
  <c r="N377" i="4" s="1"/>
  <c r="F378" i="4"/>
  <c r="R376" i="4"/>
  <c r="T376" i="4" s="1"/>
  <c r="X376" i="4" s="1"/>
  <c r="Q376" i="4"/>
  <c r="T377" i="3"/>
  <c r="V385" i="2"/>
  <c r="U385" i="2"/>
  <c r="P377" i="4" l="1"/>
  <c r="AB378" i="4"/>
  <c r="G378" i="4"/>
  <c r="U377" i="3"/>
  <c r="W377" i="3" s="1"/>
  <c r="V377" i="3"/>
  <c r="T386" i="2"/>
  <c r="W385" i="2"/>
  <c r="AC378" i="4" l="1"/>
  <c r="AE378" i="4" s="1"/>
  <c r="AD378" i="4"/>
  <c r="I378" i="4"/>
  <c r="N378" i="4" s="1"/>
  <c r="F379" i="4"/>
  <c r="Q377" i="4"/>
  <c r="R377" i="4"/>
  <c r="T377" i="4" s="1"/>
  <c r="X377" i="4" s="1"/>
  <c r="T378" i="3"/>
  <c r="V386" i="2"/>
  <c r="U386" i="2"/>
  <c r="P378" i="4" l="1"/>
  <c r="G379" i="4"/>
  <c r="AB379" i="4"/>
  <c r="V378" i="3"/>
  <c r="U378" i="3"/>
  <c r="W378" i="3" s="1"/>
  <c r="T387" i="2"/>
  <c r="W386" i="2"/>
  <c r="I379" i="4" l="1"/>
  <c r="N379" i="4" s="1"/>
  <c r="F380" i="4"/>
  <c r="AD379" i="4"/>
  <c r="AC379" i="4"/>
  <c r="AE379" i="4" s="1"/>
  <c r="Q378" i="4"/>
  <c r="R378" i="4"/>
  <c r="T378" i="4" s="1"/>
  <c r="X378" i="4" s="1"/>
  <c r="T379" i="3"/>
  <c r="U387" i="2"/>
  <c r="V387" i="2"/>
  <c r="P379" i="4" l="1"/>
  <c r="G380" i="4"/>
  <c r="AB380" i="4"/>
  <c r="U379" i="3"/>
  <c r="W379" i="3" s="1"/>
  <c r="V379" i="3"/>
  <c r="T388" i="2"/>
  <c r="W387" i="2"/>
  <c r="AC380" i="4" l="1"/>
  <c r="AE380" i="4" s="1"/>
  <c r="AD380" i="4"/>
  <c r="I380" i="4"/>
  <c r="N380" i="4" s="1"/>
  <c r="P380" i="4" s="1"/>
  <c r="F381" i="4"/>
  <c r="Q379" i="4"/>
  <c r="R379" i="4"/>
  <c r="T379" i="4" s="1"/>
  <c r="X379" i="4" s="1"/>
  <c r="T380" i="3"/>
  <c r="V388" i="2"/>
  <c r="U388" i="2"/>
  <c r="Q380" i="4" l="1"/>
  <c r="R380" i="4"/>
  <c r="T380" i="4" s="1"/>
  <c r="X380" i="4" s="1"/>
  <c r="AB381" i="4"/>
  <c r="G381" i="4"/>
  <c r="V380" i="3"/>
  <c r="U380" i="3"/>
  <c r="W380" i="3" s="1"/>
  <c r="T389" i="2"/>
  <c r="W388" i="2"/>
  <c r="I381" i="4" l="1"/>
  <c r="N381" i="4" s="1"/>
  <c r="F382" i="4"/>
  <c r="AD381" i="4"/>
  <c r="AC381" i="4"/>
  <c r="AE381" i="4" s="1"/>
  <c r="T381" i="3"/>
  <c r="U389" i="2"/>
  <c r="V389" i="2"/>
  <c r="P381" i="4" l="1"/>
  <c r="G382" i="4"/>
  <c r="AB382" i="4"/>
  <c r="U381" i="3"/>
  <c r="W381" i="3" s="1"/>
  <c r="V381" i="3"/>
  <c r="T390" i="2"/>
  <c r="W389" i="2"/>
  <c r="AC382" i="4" l="1"/>
  <c r="AE382" i="4" s="1"/>
  <c r="AD382" i="4"/>
  <c r="I382" i="4"/>
  <c r="N382" i="4" s="1"/>
  <c r="P382" i="4" s="1"/>
  <c r="F383" i="4"/>
  <c r="R381" i="4"/>
  <c r="T381" i="4" s="1"/>
  <c r="X381" i="4" s="1"/>
  <c r="Q381" i="4"/>
  <c r="T382" i="3"/>
  <c r="U390" i="2"/>
  <c r="V390" i="2"/>
  <c r="R382" i="4" l="1"/>
  <c r="T382" i="4" s="1"/>
  <c r="X382" i="4" s="1"/>
  <c r="Q382" i="4"/>
  <c r="G383" i="4"/>
  <c r="AB383" i="4"/>
  <c r="U382" i="3"/>
  <c r="W382" i="3" s="1"/>
  <c r="V382" i="3"/>
  <c r="T391" i="2"/>
  <c r="W390" i="2"/>
  <c r="AC383" i="4" l="1"/>
  <c r="AE383" i="4" s="1"/>
  <c r="AD383" i="4"/>
  <c r="I383" i="4"/>
  <c r="N383" i="4" s="1"/>
  <c r="P383" i="4" s="1"/>
  <c r="F384" i="4"/>
  <c r="T383" i="3"/>
  <c r="V391" i="2"/>
  <c r="U391" i="2"/>
  <c r="Q383" i="4" l="1"/>
  <c r="R383" i="4"/>
  <c r="T383" i="4" s="1"/>
  <c r="X383" i="4" s="1"/>
  <c r="G384" i="4"/>
  <c r="AB384" i="4"/>
  <c r="U383" i="3"/>
  <c r="W383" i="3" s="1"/>
  <c r="V383" i="3"/>
  <c r="T392" i="2"/>
  <c r="W391" i="2"/>
  <c r="AC384" i="4" l="1"/>
  <c r="AE384" i="4" s="1"/>
  <c r="AD384" i="4"/>
  <c r="I384" i="4"/>
  <c r="N384" i="4" s="1"/>
  <c r="F385" i="4"/>
  <c r="T384" i="3"/>
  <c r="U392" i="2"/>
  <c r="V392" i="2"/>
  <c r="P384" i="4" l="1"/>
  <c r="G385" i="4"/>
  <c r="AB385" i="4"/>
  <c r="U384" i="3"/>
  <c r="W384" i="3" s="1"/>
  <c r="V384" i="3"/>
  <c r="T393" i="2"/>
  <c r="W392" i="2"/>
  <c r="AD385" i="4" l="1"/>
  <c r="AC385" i="4"/>
  <c r="AE385" i="4" s="1"/>
  <c r="I385" i="4"/>
  <c r="N385" i="4" s="1"/>
  <c r="F386" i="4"/>
  <c r="Q384" i="4"/>
  <c r="R384" i="4"/>
  <c r="T384" i="4" s="1"/>
  <c r="X384" i="4" s="1"/>
  <c r="T385" i="3"/>
  <c r="V393" i="2"/>
  <c r="U393" i="2"/>
  <c r="P385" i="4" l="1"/>
  <c r="AB386" i="4"/>
  <c r="G386" i="4"/>
  <c r="U385" i="3"/>
  <c r="W385" i="3" s="1"/>
  <c r="V385" i="3"/>
  <c r="T394" i="2"/>
  <c r="W393" i="2"/>
  <c r="I386" i="4" l="1"/>
  <c r="N386" i="4" s="1"/>
  <c r="F387" i="4"/>
  <c r="AC386" i="4"/>
  <c r="AE386" i="4" s="1"/>
  <c r="AD386" i="4"/>
  <c r="Q385" i="4"/>
  <c r="R385" i="4"/>
  <c r="T385" i="4" s="1"/>
  <c r="X385" i="4" s="1"/>
  <c r="T386" i="3"/>
  <c r="U394" i="2"/>
  <c r="V394" i="2"/>
  <c r="P386" i="4" l="1"/>
  <c r="G387" i="4"/>
  <c r="AB387" i="4"/>
  <c r="U386" i="3"/>
  <c r="W386" i="3" s="1"/>
  <c r="V386" i="3"/>
  <c r="T395" i="2"/>
  <c r="W394" i="2"/>
  <c r="AD387" i="4" l="1"/>
  <c r="AC387" i="4"/>
  <c r="AE387" i="4" s="1"/>
  <c r="I387" i="4"/>
  <c r="N387" i="4" s="1"/>
  <c r="F388" i="4"/>
  <c r="Q386" i="4"/>
  <c r="R386" i="4"/>
  <c r="T386" i="4" s="1"/>
  <c r="X386" i="4" s="1"/>
  <c r="T387" i="3"/>
  <c r="V395" i="2"/>
  <c r="U395" i="2"/>
  <c r="P387" i="4" l="1"/>
  <c r="G388" i="4"/>
  <c r="AB388" i="4"/>
  <c r="U387" i="3"/>
  <c r="W387" i="3" s="1"/>
  <c r="V387" i="3"/>
  <c r="T396" i="2"/>
  <c r="W395" i="2"/>
  <c r="AC388" i="4" l="1"/>
  <c r="AE388" i="4" s="1"/>
  <c r="AD388" i="4"/>
  <c r="I388" i="4"/>
  <c r="N388" i="4" s="1"/>
  <c r="F389" i="4"/>
  <c r="R387" i="4"/>
  <c r="T387" i="4" s="1"/>
  <c r="X387" i="4" s="1"/>
  <c r="Q387" i="4"/>
  <c r="T388" i="3"/>
  <c r="V396" i="2"/>
  <c r="U396" i="2"/>
  <c r="G389" i="4" l="1"/>
  <c r="P388" i="4"/>
  <c r="AB389" i="4"/>
  <c r="U388" i="3"/>
  <c r="W388" i="3" s="1"/>
  <c r="V388" i="3"/>
  <c r="T397" i="2"/>
  <c r="W396" i="2"/>
  <c r="AC389" i="4" l="1"/>
  <c r="AE389" i="4" s="1"/>
  <c r="AD389" i="4"/>
  <c r="R388" i="4"/>
  <c r="T388" i="4" s="1"/>
  <c r="X388" i="4" s="1"/>
  <c r="Q388" i="4"/>
  <c r="I389" i="4"/>
  <c r="N389" i="4" s="1"/>
  <c r="P389" i="4" s="1"/>
  <c r="F390" i="4"/>
  <c r="T389" i="3"/>
  <c r="U397" i="2"/>
  <c r="V397" i="2"/>
  <c r="Q389" i="4" l="1"/>
  <c r="R389" i="4"/>
  <c r="T389" i="4" s="1"/>
  <c r="X389" i="4" s="1"/>
  <c r="AB390" i="4"/>
  <c r="G390" i="4"/>
  <c r="U389" i="3"/>
  <c r="W389" i="3" s="1"/>
  <c r="V389" i="3"/>
  <c r="T398" i="2"/>
  <c r="W397" i="2"/>
  <c r="I390" i="4" l="1"/>
  <c r="N390" i="4" s="1"/>
  <c r="P390" i="4" s="1"/>
  <c r="F391" i="4"/>
  <c r="AC390" i="4"/>
  <c r="AE390" i="4" s="1"/>
  <c r="AD390" i="4"/>
  <c r="T390" i="3"/>
  <c r="U398" i="2"/>
  <c r="V398" i="2"/>
  <c r="Q390" i="4" l="1"/>
  <c r="R390" i="4"/>
  <c r="T390" i="4" s="1"/>
  <c r="X390" i="4" s="1"/>
  <c r="AB391" i="4"/>
  <c r="G391" i="4"/>
  <c r="V390" i="3"/>
  <c r="U390" i="3"/>
  <c r="W390" i="3" s="1"/>
  <c r="T399" i="2"/>
  <c r="W398" i="2"/>
  <c r="I391" i="4" l="1"/>
  <c r="N391" i="4" s="1"/>
  <c r="P391" i="4" s="1"/>
  <c r="F392" i="4"/>
  <c r="AC391" i="4"/>
  <c r="AE391" i="4" s="1"/>
  <c r="AD391" i="4"/>
  <c r="T391" i="3"/>
  <c r="V399" i="2"/>
  <c r="U399" i="2"/>
  <c r="Q391" i="4" l="1"/>
  <c r="R391" i="4"/>
  <c r="T391" i="4" s="1"/>
  <c r="X391" i="4" s="1"/>
  <c r="G392" i="4"/>
  <c r="AB392" i="4"/>
  <c r="U391" i="3"/>
  <c r="W391" i="3" s="1"/>
  <c r="V391" i="3"/>
  <c r="T400" i="2"/>
  <c r="W399" i="2"/>
  <c r="AC392" i="4" l="1"/>
  <c r="AE392" i="4" s="1"/>
  <c r="AD392" i="4"/>
  <c r="I392" i="4"/>
  <c r="N392" i="4" s="1"/>
  <c r="F393" i="4"/>
  <c r="T392" i="3"/>
  <c r="U400" i="2"/>
  <c r="V400" i="2"/>
  <c r="P392" i="4" l="1"/>
  <c r="AB393" i="4"/>
  <c r="G393" i="4"/>
  <c r="V392" i="3"/>
  <c r="U392" i="3"/>
  <c r="W392" i="3" s="1"/>
  <c r="T401" i="2"/>
  <c r="W400" i="2"/>
  <c r="I393" i="4" l="1"/>
  <c r="N393" i="4" s="1"/>
  <c r="F394" i="4"/>
  <c r="AD393" i="4"/>
  <c r="AC393" i="4"/>
  <c r="AE393" i="4" s="1"/>
  <c r="Q392" i="4"/>
  <c r="R392" i="4"/>
  <c r="T392" i="4" s="1"/>
  <c r="X392" i="4" s="1"/>
  <c r="T393" i="3"/>
  <c r="V401" i="2"/>
  <c r="U401" i="2"/>
  <c r="P393" i="4" l="1"/>
  <c r="AB394" i="4"/>
  <c r="G394" i="4"/>
  <c r="U393" i="3"/>
  <c r="W393" i="3" s="1"/>
  <c r="V393" i="3"/>
  <c r="T402" i="2"/>
  <c r="W401" i="2"/>
  <c r="I394" i="4" l="1"/>
  <c r="N394" i="4" s="1"/>
  <c r="F395" i="4"/>
  <c r="AD394" i="4"/>
  <c r="AC394" i="4"/>
  <c r="AE394" i="4" s="1"/>
  <c r="Q393" i="4"/>
  <c r="R393" i="4"/>
  <c r="T393" i="4" s="1"/>
  <c r="X393" i="4" s="1"/>
  <c r="T394" i="3"/>
  <c r="U402" i="2"/>
  <c r="V402" i="2"/>
  <c r="P394" i="4" l="1"/>
  <c r="AB395" i="4"/>
  <c r="G395" i="4"/>
  <c r="V394" i="3"/>
  <c r="U394" i="3"/>
  <c r="W394" i="3" s="1"/>
  <c r="T403" i="2"/>
  <c r="W402" i="2"/>
  <c r="I395" i="4" l="1"/>
  <c r="N395" i="4" s="1"/>
  <c r="P395" i="4" s="1"/>
  <c r="F396" i="4"/>
  <c r="AD395" i="4"/>
  <c r="AC395" i="4"/>
  <c r="AE395" i="4" s="1"/>
  <c r="Q394" i="4"/>
  <c r="R394" i="4"/>
  <c r="T394" i="4" s="1"/>
  <c r="X394" i="4" s="1"/>
  <c r="T395" i="3"/>
  <c r="V403" i="2"/>
  <c r="U403" i="2"/>
  <c r="Q395" i="4" l="1"/>
  <c r="R395" i="4"/>
  <c r="T395" i="4" s="1"/>
  <c r="X395" i="4" s="1"/>
  <c r="G396" i="4"/>
  <c r="AB396" i="4"/>
  <c r="U395" i="3"/>
  <c r="W395" i="3" s="1"/>
  <c r="V395" i="3"/>
  <c r="T404" i="2"/>
  <c r="W403" i="2"/>
  <c r="AD396" i="4" l="1"/>
  <c r="AC396" i="4"/>
  <c r="AE396" i="4" s="1"/>
  <c r="I396" i="4"/>
  <c r="N396" i="4" s="1"/>
  <c r="P396" i="4" s="1"/>
  <c r="F397" i="4"/>
  <c r="T396" i="3"/>
  <c r="V404" i="2"/>
  <c r="U404" i="2"/>
  <c r="Q396" i="4" l="1"/>
  <c r="R396" i="4"/>
  <c r="T396" i="4" s="1"/>
  <c r="X396" i="4" s="1"/>
  <c r="G397" i="4"/>
  <c r="AB397" i="4"/>
  <c r="V396" i="3"/>
  <c r="U396" i="3"/>
  <c r="W396" i="3" s="1"/>
  <c r="T405" i="2"/>
  <c r="W404" i="2"/>
  <c r="AC397" i="4" l="1"/>
  <c r="AE397" i="4" s="1"/>
  <c r="AD397" i="4"/>
  <c r="I397" i="4"/>
  <c r="N397" i="4" s="1"/>
  <c r="F398" i="4"/>
  <c r="T397" i="3"/>
  <c r="U405" i="2"/>
  <c r="V405" i="2"/>
  <c r="P397" i="4" l="1"/>
  <c r="G398" i="4"/>
  <c r="AB398" i="4"/>
  <c r="U397" i="3"/>
  <c r="W397" i="3" s="1"/>
  <c r="V397" i="3"/>
  <c r="T406" i="2"/>
  <c r="W405" i="2"/>
  <c r="AD398" i="4" l="1"/>
  <c r="AC398" i="4"/>
  <c r="AE398" i="4" s="1"/>
  <c r="I398" i="4"/>
  <c r="N398" i="4" s="1"/>
  <c r="P398" i="4" s="1"/>
  <c r="F399" i="4"/>
  <c r="Q397" i="4"/>
  <c r="R397" i="4"/>
  <c r="T397" i="4" s="1"/>
  <c r="X397" i="4" s="1"/>
  <c r="T398" i="3"/>
  <c r="U406" i="2"/>
  <c r="V406" i="2"/>
  <c r="L2" i="2" s="1"/>
  <c r="Q398" i="4" l="1"/>
  <c r="R398" i="4"/>
  <c r="T398" i="4" s="1"/>
  <c r="X398" i="4" s="1"/>
  <c r="G399" i="4"/>
  <c r="AB399" i="4"/>
  <c r="V398" i="3"/>
  <c r="U398" i="3"/>
  <c r="W398" i="3" s="1"/>
  <c r="W406" i="2"/>
  <c r="L3" i="2" s="1"/>
  <c r="AD399" i="4" l="1"/>
  <c r="AC399" i="4"/>
  <c r="AE399" i="4" s="1"/>
  <c r="I399" i="4"/>
  <c r="N399" i="4" s="1"/>
  <c r="P399" i="4" s="1"/>
  <c r="F400" i="4"/>
  <c r="T399" i="3"/>
  <c r="Q399" i="4" l="1"/>
  <c r="R399" i="4"/>
  <c r="T399" i="4" s="1"/>
  <c r="X399" i="4" s="1"/>
  <c r="AB400" i="4"/>
  <c r="G400" i="4"/>
  <c r="U399" i="3"/>
  <c r="W399" i="3" s="1"/>
  <c r="V399" i="3"/>
  <c r="I400" i="4" l="1"/>
  <c r="N400" i="4" s="1"/>
  <c r="P400" i="4" s="1"/>
  <c r="F401" i="4"/>
  <c r="AC400" i="4"/>
  <c r="AE400" i="4" s="1"/>
  <c r="AD400" i="4"/>
  <c r="T400" i="3"/>
  <c r="Q400" i="4" l="1"/>
  <c r="R400" i="4"/>
  <c r="T400" i="4" s="1"/>
  <c r="X400" i="4" s="1"/>
  <c r="G401" i="4"/>
  <c r="AB401" i="4"/>
  <c r="V400" i="3"/>
  <c r="U400" i="3"/>
  <c r="W400" i="3" s="1"/>
  <c r="AC401" i="4" l="1"/>
  <c r="AE401" i="4" s="1"/>
  <c r="AD401" i="4"/>
  <c r="I401" i="4"/>
  <c r="N401" i="4" s="1"/>
  <c r="F402" i="4"/>
  <c r="AH16" i="4" s="1"/>
  <c r="T401" i="3"/>
  <c r="AH15" i="4" l="1"/>
  <c r="P401" i="4"/>
  <c r="G402" i="4"/>
  <c r="I402" i="4" s="1"/>
  <c r="N402" i="4" s="1"/>
  <c r="P402" i="4" s="1"/>
  <c r="AB402" i="4"/>
  <c r="U401" i="3"/>
  <c r="W401" i="3" s="1"/>
  <c r="V401" i="3"/>
  <c r="AD402" i="4" l="1"/>
  <c r="AH8" i="4" s="1"/>
  <c r="AC402" i="4"/>
  <c r="AE402" i="4" s="1"/>
  <c r="AH6" i="4" s="1"/>
  <c r="Q401" i="4"/>
  <c r="R401" i="4"/>
  <c r="T401" i="4" s="1"/>
  <c r="X401" i="4" s="1"/>
  <c r="R402" i="4" s="1"/>
  <c r="T402" i="4" s="1"/>
  <c r="X402" i="4" s="1"/>
  <c r="T402" i="3"/>
  <c r="Q402" i="4" l="1"/>
  <c r="AH21" i="4" s="1"/>
  <c r="AH7" i="4"/>
  <c r="AH5" i="4"/>
  <c r="V402" i="3"/>
  <c r="U402" i="3"/>
  <c r="W402" i="3" s="1"/>
  <c r="AH20" i="4" l="1"/>
</calcChain>
</file>

<file path=xl/sharedStrings.xml><?xml version="1.0" encoding="utf-8"?>
<sst xmlns="http://schemas.openxmlformats.org/spreadsheetml/2006/main" count="100" uniqueCount="49">
  <si>
    <t>Заявка</t>
  </si>
  <si>
    <t>Обслуживание</t>
  </si>
  <si>
    <t>Ожидание</t>
  </si>
  <si>
    <t>Среднее время ожидания</t>
  </si>
  <si>
    <t>Передача по каналу связи, сек</t>
  </si>
  <si>
    <t>Обработка, сек</t>
  </si>
  <si>
    <t>Выдача ответа, сек</t>
  </si>
  <si>
    <t>Найдена ли информация</t>
  </si>
  <si>
    <t>Обработка на первой ЭВМ</t>
  </si>
  <si>
    <t>Обработка на второй ЭВМ</t>
  </si>
  <si>
    <t>Время обслуживания, сек</t>
  </si>
  <si>
    <t>Время между заявками, сек</t>
  </si>
  <si>
    <t>Послупление на ЭВМ, сек</t>
  </si>
  <si>
    <t>Максимальное число заявок в очереди</t>
  </si>
  <si>
    <t>Промежуточные подсчеты</t>
  </si>
  <si>
    <t>Процент нахождения информации на первой ЭВМ</t>
  </si>
  <si>
    <t>Среднее время между заявками, сек</t>
  </si>
  <si>
    <t>Среднее время обслуживания заявки, сек</t>
  </si>
  <si>
    <t>Время прибытия заявки(ч:м:сек)</t>
  </si>
  <si>
    <t>Время обслуживания (ч:м:сек)</t>
  </si>
  <si>
    <t>Начало (ч:м:сек)</t>
  </si>
  <si>
    <t>Конец (ч:м:сек)</t>
  </si>
  <si>
    <t>Передача по каналу</t>
  </si>
  <si>
    <t>Первичня обработка, сек</t>
  </si>
  <si>
    <t>Время прибытия заявки в очередь (ч:м:сек)</t>
  </si>
  <si>
    <t>№</t>
  </si>
  <si>
    <t>Начало обработки (ч:м:сек)</t>
  </si>
  <si>
    <t>Ожидание (ч:м:сек)</t>
  </si>
  <si>
    <t>Общеее затраченное время (ч:м:сек)</t>
  </si>
  <si>
    <t>Позиция в очереди</t>
  </si>
  <si>
    <t>1 ЭВМ</t>
  </si>
  <si>
    <t>Максимальная очередь</t>
  </si>
  <si>
    <t>Средняя очередь</t>
  </si>
  <si>
    <t>Среднее ожидание</t>
  </si>
  <si>
    <t>Время появления заявки в очередь (ч:м:сек)</t>
  </si>
  <si>
    <t>Освобождение первой ЭВМ (ч:м:сек)</t>
  </si>
  <si>
    <t>Время прибытия в очередь (ч:м:сек)</t>
  </si>
  <si>
    <t>Начало обраобтки (ч:м:сек)</t>
  </si>
  <si>
    <t>Освобождение второй ЭВМ (ч:м:сек)</t>
  </si>
  <si>
    <t>2 ЭВМ</t>
  </si>
  <si>
    <t>Найдено ответов</t>
  </si>
  <si>
    <t>Общее</t>
  </si>
  <si>
    <t xml:space="preserve">Макс. общее время </t>
  </si>
  <si>
    <t xml:space="preserve">Среднее общее время </t>
  </si>
  <si>
    <t>Макс. ожидание</t>
  </si>
  <si>
    <t>Макс. обслуживание</t>
  </si>
  <si>
    <t>Среднее обслуживание</t>
  </si>
  <si>
    <t>Мин. обслуживание</t>
  </si>
  <si>
    <t>Поступление на ЭВМ,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</si>
</sst>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[$-F400]h:mm:ss\ AM/PM"/>
  </numFmts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3">
    <xf numFmtId="0" fontId="0" fillId="0" borderId="0" xfId="0"/>
    <xf numFmtId="1" fontId="0" fillId="0" borderId="1" xfId="0" applyNumberFormat="1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Border="1"/>
    <xf numFmtId="10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2" fontId="0" fillId="0" borderId="0" xfId="0" applyNumberFormat="1" applyBorder="1"/>
    <xf numFmtId="164" fontId="0" fillId="0" borderId="6" xfId="0" applyNumberFormat="1" applyBorder="1" applyAlignment="1">
      <alignment horizontal="center" vertical="center" wrapText="1"/>
    </xf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 applyBorder="1"/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" xfId="0" applyNumberFormat="1" applyBorder="1"/>
    <xf numFmtId="0" fontId="0" fillId="0" borderId="0" xfId="0" applyNumberFormat="1" applyBorder="1"/>
    <xf numFmtId="0" fontId="0" fillId="0" borderId="0" xfId="0" applyNumberFormat="1"/>
    <xf numFmtId="49" fontId="0" fillId="0" borderId="0" xfId="0" applyNumberFormat="1"/>
    <xf numFmtId="0" fontId="0" fillId="0" borderId="1" xfId="0" applyNumberFormat="1" applyBorder="1"/>
    <xf numFmtId="10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6" xfId="0" applyNumberForma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/>
    </xf>
    <xf numFmtId="164" fontId="0" fillId="5" borderId="8" xfId="0" applyNumberFormat="1" applyFont="1" applyFill="1" applyBorder="1" applyAlignment="1">
      <alignment horizontal="center" vertical="center" wrapText="1"/>
    </xf>
    <xf numFmtId="0" fontId="0" fillId="5" borderId="8" xfId="0" applyFont="1" applyFill="1" applyBorder="1" applyAlignment="1">
      <alignment horizontal="center" vertical="center" wrapText="1"/>
    </xf>
    <xf numFmtId="164" fontId="0" fillId="3" borderId="8" xfId="0" applyNumberFormat="1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164" fontId="0" fillId="12" borderId="8" xfId="0" applyNumberFormat="1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1" fontId="0" fillId="6" borderId="12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1" fontId="0" fillId="7" borderId="12" xfId="0" applyNumberFormat="1" applyFill="1" applyBorder="1" applyAlignment="1">
      <alignment horizontal="center"/>
    </xf>
    <xf numFmtId="164" fontId="0" fillId="8" borderId="12" xfId="0" applyNumberFormat="1" applyFill="1" applyBorder="1" applyAlignment="1">
      <alignment horizontal="center"/>
    </xf>
    <xf numFmtId="1" fontId="0" fillId="9" borderId="12" xfId="0" applyNumberFormat="1" applyFill="1" applyBorder="1" applyAlignment="1">
      <alignment horizontal="center"/>
    </xf>
    <xf numFmtId="164" fontId="0" fillId="11" borderId="12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0" fontId="0" fillId="0" borderId="12" xfId="0" applyBorder="1"/>
    <xf numFmtId="0" fontId="0" fillId="4" borderId="12" xfId="0" applyFill="1" applyBorder="1"/>
    <xf numFmtId="0" fontId="0" fillId="6" borderId="12" xfId="0" applyFill="1" applyBorder="1"/>
    <xf numFmtId="0" fontId="0" fillId="2" borderId="12" xfId="0" applyFill="1" applyBorder="1"/>
    <xf numFmtId="0" fontId="0" fillId="7" borderId="12" xfId="0" applyFill="1" applyBorder="1"/>
    <xf numFmtId="0" fontId="0" fillId="8" borderId="12" xfId="0" applyFill="1" applyBorder="1"/>
    <xf numFmtId="0" fontId="0" fillId="9" borderId="12" xfId="0" applyFill="1" applyBorder="1"/>
    <xf numFmtId="0" fontId="0" fillId="11" borderId="12" xfId="0" applyFill="1" applyBorder="1"/>
    <xf numFmtId="1" fontId="0" fillId="11" borderId="12" xfId="0" applyNumberForma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1" fontId="0" fillId="8" borderId="12" xfId="0" applyNumberFormat="1" applyFill="1" applyBorder="1" applyAlignment="1">
      <alignment horizontal="center"/>
    </xf>
    <xf numFmtId="1" fontId="0" fillId="3" borderId="8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3" borderId="12" xfId="0" applyFill="1" applyBorder="1" applyAlignment="1">
      <alignment horizontal="center"/>
    </xf>
    <xf numFmtId="1" fontId="0" fillId="13" borderId="12" xfId="0" applyNumberFormat="1" applyFill="1" applyBorder="1" applyAlignment="1">
      <alignment horizontal="center"/>
    </xf>
    <xf numFmtId="0" fontId="0" fillId="13" borderId="12" xfId="0" applyFill="1" applyBorder="1"/>
    <xf numFmtId="164" fontId="0" fillId="6" borderId="12" xfId="0" applyNumberFormat="1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/>
    </xf>
    <xf numFmtId="2" fontId="0" fillId="7" borderId="12" xfId="0" applyNumberFormat="1" applyFill="1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/>
    </xf>
    <xf numFmtId="164" fontId="0" fillId="7" borderId="12" xfId="0" applyNumberFormat="1" applyFill="1" applyBorder="1" applyAlignment="1">
      <alignment horizontal="center"/>
    </xf>
    <xf numFmtId="164" fontId="0" fillId="13" borderId="12" xfId="0" applyNumberFormat="1" applyFill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8" borderId="12" xfId="0" applyFill="1" applyBorder="1" applyAlignment="1">
      <alignment horizontal="left"/>
    </xf>
    <xf numFmtId="0" fontId="0" fillId="14" borderId="12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left"/>
    </xf>
    <xf numFmtId="2" fontId="0" fillId="0" borderId="5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 wrapText="1"/>
    </xf>
    <xf numFmtId="1" fontId="0" fillId="2" borderId="2" xfId="0" applyNumberFormat="1" applyFill="1" applyBorder="1" applyAlignment="1">
      <alignment horizontal="center" vertical="center" wrapText="1"/>
    </xf>
    <xf numFmtId="164" fontId="0" fillId="2" borderId="5" xfId="0" applyNumberFormat="1" applyFill="1" applyBorder="1" applyAlignment="1">
      <alignment horizontal="center" vertical="center" wrapText="1"/>
    </xf>
    <xf numFmtId="164" fontId="0" fillId="2" borderId="6" xfId="0" applyNumberForma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" fontId="0" fillId="5" borderId="8" xfId="0" applyNumberFormat="1" applyFont="1" applyFill="1" applyBorder="1" applyAlignment="1">
      <alignment horizontal="center" vertical="center" wrapText="1"/>
    </xf>
    <xf numFmtId="1" fontId="0" fillId="3" borderId="8" xfId="0" applyNumberFormat="1" applyFont="1" applyFill="1" applyBorder="1" applyAlignment="1">
      <alignment horizontal="center" vertical="center" wrapText="1"/>
    </xf>
    <xf numFmtId="164" fontId="0" fillId="12" borderId="8" xfId="0" applyNumberFormat="1" applyFont="1" applyFill="1" applyBorder="1" applyAlignment="1">
      <alignment horizontal="center" vertical="center" wrapText="1"/>
    </xf>
    <xf numFmtId="0" fontId="0" fillId="5" borderId="13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0" fillId="14" borderId="8" xfId="0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 wrapText="1"/>
    </xf>
    <xf numFmtId="0" fontId="0" fillId="14" borderId="10" xfId="0" applyFont="1" applyFill="1" applyBorder="1" applyAlignment="1">
      <alignment horizontal="center" vertical="center" wrapText="1"/>
    </xf>
    <xf numFmtId="0" fontId="0" fillId="14" borderId="11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164" fontId="0" fillId="10" borderId="8" xfId="0" applyNumberFormat="1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164" fontId="0" fillId="12" borderId="13" xfId="0" applyNumberFormat="1" applyFont="1" applyFill="1" applyBorder="1" applyAlignment="1">
      <alignment horizontal="center" vertical="center" wrapText="1"/>
    </xf>
    <xf numFmtId="164" fontId="0" fillId="12" borderId="9" xfId="0" applyNumberFormat="1" applyFont="1" applyFill="1" applyBorder="1" applyAlignment="1">
      <alignment horizontal="center" vertical="center" wrapText="1"/>
    </xf>
    <xf numFmtId="0" fontId="0" fillId="10" borderId="8" xfId="0" applyFont="1" applyFill="1" applyBorder="1" applyAlignment="1">
      <alignment horizontal="center" vertical="center" wrapText="1"/>
    </xf>
    <xf numFmtId="164" fontId="0" fillId="12" borderId="8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5050"/>
      <color rgb="FFCC0000"/>
      <color rgb="FFCC0066"/>
      <color rgb="FFFF66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Ожидание</c:v>
          </c:tx>
          <c:val>
            <c:numRef>
              <c:f>Sheet1!$V$7:$V$406</c:f>
              <c:numCache>
                <c:formatCode>[$-F400]h:mm:ss\ AM/PM</c:formatCode>
                <c:ptCount val="400"/>
                <c:pt idx="0">
                  <c:v>0</c:v>
                </c:pt>
                <c:pt idx="1">
                  <c:v>1.7361111111111109E-4</c:v>
                </c:pt>
                <c:pt idx="2">
                  <c:v>8.2175925925925917E-4</c:v>
                </c:pt>
                <c:pt idx="3">
                  <c:v>9.7222222222222219E-4</c:v>
                </c:pt>
                <c:pt idx="4">
                  <c:v>1.1226851851851851E-3</c:v>
                </c:pt>
                <c:pt idx="5">
                  <c:v>1.284722222222222E-3</c:v>
                </c:pt>
                <c:pt idx="6">
                  <c:v>1.4814814814814816E-3</c:v>
                </c:pt>
                <c:pt idx="7">
                  <c:v>2.1180555555555553E-3</c:v>
                </c:pt>
                <c:pt idx="8">
                  <c:v>2.8124999999999995E-3</c:v>
                </c:pt>
                <c:pt idx="9">
                  <c:v>3.4837962962962956E-3</c:v>
                </c:pt>
                <c:pt idx="10">
                  <c:v>4.2245370370370371E-3</c:v>
                </c:pt>
                <c:pt idx="11">
                  <c:v>4.386574074074074E-3</c:v>
                </c:pt>
                <c:pt idx="12">
                  <c:v>5.0925925925925921E-3</c:v>
                </c:pt>
                <c:pt idx="13">
                  <c:v>5.7638888888888896E-3</c:v>
                </c:pt>
                <c:pt idx="14">
                  <c:v>5.9375000000000009E-3</c:v>
                </c:pt>
                <c:pt idx="15">
                  <c:v>6.666666666666668E-3</c:v>
                </c:pt>
                <c:pt idx="16">
                  <c:v>7.3842592592592614E-3</c:v>
                </c:pt>
                <c:pt idx="17">
                  <c:v>7.5231481481481503E-3</c:v>
                </c:pt>
                <c:pt idx="18">
                  <c:v>7.7314814814814841E-3</c:v>
                </c:pt>
                <c:pt idx="19">
                  <c:v>7.8703703703703731E-3</c:v>
                </c:pt>
                <c:pt idx="20">
                  <c:v>8.0555555555555589E-3</c:v>
                </c:pt>
                <c:pt idx="21">
                  <c:v>8.831018518518521E-3</c:v>
                </c:pt>
                <c:pt idx="22">
                  <c:v>8.9930555555555562E-3</c:v>
                </c:pt>
                <c:pt idx="23">
                  <c:v>9.6296296296296303E-3</c:v>
                </c:pt>
                <c:pt idx="24">
                  <c:v>1.0358796296296298E-2</c:v>
                </c:pt>
                <c:pt idx="25">
                  <c:v>1.1076388888888889E-2</c:v>
                </c:pt>
                <c:pt idx="26">
                  <c:v>1.179398148148148E-2</c:v>
                </c:pt>
                <c:pt idx="27">
                  <c:v>1.1944444444444442E-2</c:v>
                </c:pt>
                <c:pt idx="28">
                  <c:v>1.2094907407407403E-2</c:v>
                </c:pt>
                <c:pt idx="29">
                  <c:v>1.2824074074074071E-2</c:v>
                </c:pt>
                <c:pt idx="30">
                  <c:v>1.3576388888888886E-2</c:v>
                </c:pt>
                <c:pt idx="31">
                  <c:v>1.3807870370370366E-2</c:v>
                </c:pt>
                <c:pt idx="32">
                  <c:v>1.3993055555555552E-2</c:v>
                </c:pt>
                <c:pt idx="33">
                  <c:v>1.4201388888888885E-2</c:v>
                </c:pt>
                <c:pt idx="34">
                  <c:v>1.4386574074074071E-2</c:v>
                </c:pt>
                <c:pt idx="35">
                  <c:v>1.458333333333333E-2</c:v>
                </c:pt>
                <c:pt idx="36">
                  <c:v>1.4780092592592589E-2</c:v>
                </c:pt>
                <c:pt idx="37">
                  <c:v>1.4907407407407404E-2</c:v>
                </c:pt>
                <c:pt idx="38">
                  <c:v>1.5578703703703701E-2</c:v>
                </c:pt>
                <c:pt idx="39">
                  <c:v>1.5740740740740736E-2</c:v>
                </c:pt>
                <c:pt idx="40">
                  <c:v>1.6423611111111104E-2</c:v>
                </c:pt>
                <c:pt idx="41">
                  <c:v>1.7152777777777774E-2</c:v>
                </c:pt>
                <c:pt idx="42">
                  <c:v>1.728009259259259E-2</c:v>
                </c:pt>
                <c:pt idx="43">
                  <c:v>1.743055555555555E-2</c:v>
                </c:pt>
                <c:pt idx="44">
                  <c:v>1.8159722222222216E-2</c:v>
                </c:pt>
                <c:pt idx="45">
                  <c:v>1.8831018518518511E-2</c:v>
                </c:pt>
                <c:pt idx="46">
                  <c:v>1.9502314814814806E-2</c:v>
                </c:pt>
                <c:pt idx="47">
                  <c:v>2.0243055555555549E-2</c:v>
                </c:pt>
                <c:pt idx="48">
                  <c:v>2.0983796296296292E-2</c:v>
                </c:pt>
                <c:pt idx="49">
                  <c:v>2.166666666666666E-2</c:v>
                </c:pt>
                <c:pt idx="50">
                  <c:v>2.2372685185185183E-2</c:v>
                </c:pt>
                <c:pt idx="51">
                  <c:v>2.3078703703703705E-2</c:v>
                </c:pt>
                <c:pt idx="52">
                  <c:v>2.375E-2</c:v>
                </c:pt>
                <c:pt idx="53">
                  <c:v>2.4432870370370369E-2</c:v>
                </c:pt>
                <c:pt idx="54">
                  <c:v>2.4606481481481479E-2</c:v>
                </c:pt>
                <c:pt idx="55">
                  <c:v>2.5393518518518517E-2</c:v>
                </c:pt>
                <c:pt idx="56">
                  <c:v>2.6099537037037039E-2</c:v>
                </c:pt>
                <c:pt idx="57">
                  <c:v>2.675925925925926E-2</c:v>
                </c:pt>
                <c:pt idx="58">
                  <c:v>2.7395833333333335E-2</c:v>
                </c:pt>
                <c:pt idx="59">
                  <c:v>2.8148148148148151E-2</c:v>
                </c:pt>
                <c:pt idx="60">
                  <c:v>2.8796296296296299E-2</c:v>
                </c:pt>
                <c:pt idx="61">
                  <c:v>2.9479166666666667E-2</c:v>
                </c:pt>
                <c:pt idx="62">
                  <c:v>2.9675925925925925E-2</c:v>
                </c:pt>
                <c:pt idx="63">
                  <c:v>3.0370370370370374E-2</c:v>
                </c:pt>
                <c:pt idx="64">
                  <c:v>3.1168981481481485E-2</c:v>
                </c:pt>
                <c:pt idx="65">
                  <c:v>3.1793981481481486E-2</c:v>
                </c:pt>
                <c:pt idx="66">
                  <c:v>3.1990740740740743E-2</c:v>
                </c:pt>
                <c:pt idx="67">
                  <c:v>3.2662037037037038E-2</c:v>
                </c:pt>
                <c:pt idx="68">
                  <c:v>3.3414351851851855E-2</c:v>
                </c:pt>
                <c:pt idx="69">
                  <c:v>3.4143518518518524E-2</c:v>
                </c:pt>
                <c:pt idx="70">
                  <c:v>3.4293981481481488E-2</c:v>
                </c:pt>
                <c:pt idx="71">
                  <c:v>3.4490740740740745E-2</c:v>
                </c:pt>
                <c:pt idx="72">
                  <c:v>3.5173611111111114E-2</c:v>
                </c:pt>
                <c:pt idx="73">
                  <c:v>3.5960648148148151E-2</c:v>
                </c:pt>
                <c:pt idx="74">
                  <c:v>3.6087962962962968E-2</c:v>
                </c:pt>
                <c:pt idx="75">
                  <c:v>3.6805555555555557E-2</c:v>
                </c:pt>
                <c:pt idx="76">
                  <c:v>3.7534722222222226E-2</c:v>
                </c:pt>
                <c:pt idx="77">
                  <c:v>3.768518518518519E-2</c:v>
                </c:pt>
                <c:pt idx="78">
                  <c:v>3.8402777777777779E-2</c:v>
                </c:pt>
                <c:pt idx="79">
                  <c:v>3.9074074074074074E-2</c:v>
                </c:pt>
                <c:pt idx="80">
                  <c:v>3.9236111111111117E-2</c:v>
                </c:pt>
                <c:pt idx="81">
                  <c:v>3.9918981481481493E-2</c:v>
                </c:pt>
                <c:pt idx="82">
                  <c:v>4.067129629629631E-2</c:v>
                </c:pt>
                <c:pt idx="83">
                  <c:v>4.1331018518518538E-2</c:v>
                </c:pt>
                <c:pt idx="84">
                  <c:v>4.1967592592592619E-2</c:v>
                </c:pt>
                <c:pt idx="85">
                  <c:v>4.2708333333333355E-2</c:v>
                </c:pt>
                <c:pt idx="86">
                  <c:v>4.339120370370373E-2</c:v>
                </c:pt>
                <c:pt idx="87">
                  <c:v>4.3564814814814841E-2</c:v>
                </c:pt>
                <c:pt idx="88">
                  <c:v>4.3738425925925951E-2</c:v>
                </c:pt>
                <c:pt idx="89">
                  <c:v>4.3888888888888915E-2</c:v>
                </c:pt>
                <c:pt idx="90">
                  <c:v>4.4039351851851878E-2</c:v>
                </c:pt>
                <c:pt idx="91">
                  <c:v>4.4236111111111136E-2</c:v>
                </c:pt>
                <c:pt idx="92">
                  <c:v>4.4942129629629658E-2</c:v>
                </c:pt>
                <c:pt idx="93">
                  <c:v>4.5104166666666702E-2</c:v>
                </c:pt>
                <c:pt idx="94">
                  <c:v>4.5775462962962997E-2</c:v>
                </c:pt>
                <c:pt idx="95">
                  <c:v>4.6423611111111145E-2</c:v>
                </c:pt>
                <c:pt idx="96">
                  <c:v>4.7164351851851881E-2</c:v>
                </c:pt>
                <c:pt idx="97">
                  <c:v>4.7870370370370403E-2</c:v>
                </c:pt>
                <c:pt idx="98">
                  <c:v>4.8576388888888926E-2</c:v>
                </c:pt>
                <c:pt idx="99">
                  <c:v>4.8715277777777823E-2</c:v>
                </c:pt>
                <c:pt idx="100">
                  <c:v>4.8842592592592639E-2</c:v>
                </c:pt>
                <c:pt idx="101">
                  <c:v>4.8969907407407455E-2</c:v>
                </c:pt>
                <c:pt idx="102">
                  <c:v>4.9166666666666713E-2</c:v>
                </c:pt>
                <c:pt idx="103">
                  <c:v>4.9895833333333382E-2</c:v>
                </c:pt>
                <c:pt idx="104">
                  <c:v>5.055555555555561E-2</c:v>
                </c:pt>
                <c:pt idx="105">
                  <c:v>5.0717592592592654E-2</c:v>
                </c:pt>
                <c:pt idx="106">
                  <c:v>5.0925925925925992E-2</c:v>
                </c:pt>
                <c:pt idx="107">
                  <c:v>5.157407407407414E-2</c:v>
                </c:pt>
                <c:pt idx="108">
                  <c:v>5.1724537037037104E-2</c:v>
                </c:pt>
                <c:pt idx="109">
                  <c:v>5.2430555555555626E-2</c:v>
                </c:pt>
                <c:pt idx="110">
                  <c:v>5.2581018518518589E-2</c:v>
                </c:pt>
                <c:pt idx="111">
                  <c:v>5.2777777777777847E-2</c:v>
                </c:pt>
                <c:pt idx="112">
                  <c:v>5.2951388888888958E-2</c:v>
                </c:pt>
                <c:pt idx="113">
                  <c:v>5.365740740740748E-2</c:v>
                </c:pt>
                <c:pt idx="114">
                  <c:v>5.4317129629629708E-2</c:v>
                </c:pt>
                <c:pt idx="115">
                  <c:v>5.4537037037037113E-2</c:v>
                </c:pt>
                <c:pt idx="116">
                  <c:v>5.4710648148148223E-2</c:v>
                </c:pt>
                <c:pt idx="117">
                  <c:v>5.5405092592592665E-2</c:v>
                </c:pt>
                <c:pt idx="118">
                  <c:v>5.6064814814814894E-2</c:v>
                </c:pt>
                <c:pt idx="119">
                  <c:v>5.6782407407407483E-2</c:v>
                </c:pt>
                <c:pt idx="120">
                  <c:v>5.7500000000000072E-2</c:v>
                </c:pt>
                <c:pt idx="121">
                  <c:v>5.8217592592592661E-2</c:v>
                </c:pt>
                <c:pt idx="122">
                  <c:v>5.893518518518525E-2</c:v>
                </c:pt>
                <c:pt idx="123">
                  <c:v>5.9074074074074147E-2</c:v>
                </c:pt>
                <c:pt idx="124">
                  <c:v>5.9745370370370442E-2</c:v>
                </c:pt>
                <c:pt idx="125">
                  <c:v>5.9918981481481552E-2</c:v>
                </c:pt>
                <c:pt idx="126">
                  <c:v>6.057870370370378E-2</c:v>
                </c:pt>
                <c:pt idx="127">
                  <c:v>6.1284722222222303E-2</c:v>
                </c:pt>
                <c:pt idx="128">
                  <c:v>6.1979166666666745E-2</c:v>
                </c:pt>
                <c:pt idx="129">
                  <c:v>6.219907407407415E-2</c:v>
                </c:pt>
                <c:pt idx="130">
                  <c:v>6.2395833333333407E-2</c:v>
                </c:pt>
                <c:pt idx="131">
                  <c:v>6.2523148148148217E-2</c:v>
                </c:pt>
                <c:pt idx="132">
                  <c:v>6.2650462962963033E-2</c:v>
                </c:pt>
                <c:pt idx="133">
                  <c:v>6.3333333333333408E-2</c:v>
                </c:pt>
                <c:pt idx="134">
                  <c:v>6.3518518518518613E-2</c:v>
                </c:pt>
                <c:pt idx="135">
                  <c:v>6.4189814814814894E-2</c:v>
                </c:pt>
                <c:pt idx="136">
                  <c:v>6.4814814814814908E-2</c:v>
                </c:pt>
                <c:pt idx="137">
                  <c:v>6.5474537037037123E-2</c:v>
                </c:pt>
                <c:pt idx="138">
                  <c:v>6.5671296296296394E-2</c:v>
                </c:pt>
                <c:pt idx="139">
                  <c:v>6.5891203703703799E-2</c:v>
                </c:pt>
                <c:pt idx="140">
                  <c:v>6.6666666666666763E-2</c:v>
                </c:pt>
                <c:pt idx="141">
                  <c:v>6.7361111111111205E-2</c:v>
                </c:pt>
                <c:pt idx="142">
                  <c:v>6.804398148148158E-2</c:v>
                </c:pt>
                <c:pt idx="143">
                  <c:v>6.8761574074074155E-2</c:v>
                </c:pt>
                <c:pt idx="144">
                  <c:v>6.8935185185185266E-2</c:v>
                </c:pt>
                <c:pt idx="145">
                  <c:v>6.9641203703703802E-2</c:v>
                </c:pt>
                <c:pt idx="146">
                  <c:v>7.028935185185195E-2</c:v>
                </c:pt>
                <c:pt idx="147">
                  <c:v>7.0972222222222325E-2</c:v>
                </c:pt>
                <c:pt idx="148">
                  <c:v>7.1678240740740834E-2</c:v>
                </c:pt>
                <c:pt idx="149">
                  <c:v>7.2442129629629731E-2</c:v>
                </c:pt>
                <c:pt idx="150">
                  <c:v>7.2592592592592681E-2</c:v>
                </c:pt>
                <c:pt idx="151">
                  <c:v>7.3229166666666762E-2</c:v>
                </c:pt>
                <c:pt idx="152">
                  <c:v>7.34375000000001E-2</c:v>
                </c:pt>
                <c:pt idx="153">
                  <c:v>7.3599537037037144E-2</c:v>
                </c:pt>
                <c:pt idx="154">
                  <c:v>7.3761574074074188E-2</c:v>
                </c:pt>
                <c:pt idx="155">
                  <c:v>7.4444444444444563E-2</c:v>
                </c:pt>
                <c:pt idx="156">
                  <c:v>7.5046296296296416E-2</c:v>
                </c:pt>
                <c:pt idx="157">
                  <c:v>7.520833333333346E-2</c:v>
                </c:pt>
                <c:pt idx="158">
                  <c:v>7.5868055555555675E-2</c:v>
                </c:pt>
                <c:pt idx="159">
                  <c:v>7.6562500000000117E-2</c:v>
                </c:pt>
                <c:pt idx="160">
                  <c:v>7.7210648148148264E-2</c:v>
                </c:pt>
                <c:pt idx="161">
                  <c:v>7.7835648148148279E-2</c:v>
                </c:pt>
                <c:pt idx="162">
                  <c:v>7.8553240740740882E-2</c:v>
                </c:pt>
                <c:pt idx="163">
                  <c:v>7.922453703703719E-2</c:v>
                </c:pt>
                <c:pt idx="164">
                  <c:v>7.9398148148148301E-2</c:v>
                </c:pt>
                <c:pt idx="165">
                  <c:v>7.9606481481481639E-2</c:v>
                </c:pt>
                <c:pt idx="166">
                  <c:v>8.024305555555572E-2</c:v>
                </c:pt>
                <c:pt idx="167">
                  <c:v>8.0416666666666831E-2</c:v>
                </c:pt>
                <c:pt idx="168">
                  <c:v>8.1053240740740912E-2</c:v>
                </c:pt>
                <c:pt idx="169">
                  <c:v>8.1226851851852022E-2</c:v>
                </c:pt>
                <c:pt idx="170">
                  <c:v>8.1423611111111294E-2</c:v>
                </c:pt>
                <c:pt idx="171">
                  <c:v>8.2037037037037214E-2</c:v>
                </c:pt>
                <c:pt idx="172">
                  <c:v>8.2199074074074258E-2</c:v>
                </c:pt>
                <c:pt idx="173">
                  <c:v>8.2349537037037235E-2</c:v>
                </c:pt>
                <c:pt idx="174">
                  <c:v>8.2997685185185383E-2</c:v>
                </c:pt>
                <c:pt idx="175">
                  <c:v>8.3657407407407597E-2</c:v>
                </c:pt>
                <c:pt idx="176">
                  <c:v>8.379629629629648E-2</c:v>
                </c:pt>
                <c:pt idx="177">
                  <c:v>8.3935185185185363E-2</c:v>
                </c:pt>
                <c:pt idx="178">
                  <c:v>8.4594907407407577E-2</c:v>
                </c:pt>
                <c:pt idx="179">
                  <c:v>8.473379629629646E-2</c:v>
                </c:pt>
                <c:pt idx="180">
                  <c:v>8.4872685185185343E-2</c:v>
                </c:pt>
                <c:pt idx="181">
                  <c:v>8.5532407407407543E-2</c:v>
                </c:pt>
                <c:pt idx="182">
                  <c:v>8.6273148148148279E-2</c:v>
                </c:pt>
                <c:pt idx="183">
                  <c:v>8.6435185185185323E-2</c:v>
                </c:pt>
                <c:pt idx="184">
                  <c:v>8.7118055555555698E-2</c:v>
                </c:pt>
                <c:pt idx="185">
                  <c:v>8.7777777777777913E-2</c:v>
                </c:pt>
                <c:pt idx="186">
                  <c:v>8.8472222222222355E-2</c:v>
                </c:pt>
                <c:pt idx="187">
                  <c:v>8.869212962962976E-2</c:v>
                </c:pt>
                <c:pt idx="188">
                  <c:v>8.9340277777777907E-2</c:v>
                </c:pt>
                <c:pt idx="189">
                  <c:v>8.9525462962963084E-2</c:v>
                </c:pt>
                <c:pt idx="190">
                  <c:v>9.0300925925926048E-2</c:v>
                </c:pt>
                <c:pt idx="191">
                  <c:v>9.1053240740740851E-2</c:v>
                </c:pt>
                <c:pt idx="192">
                  <c:v>9.1203703703703828E-2</c:v>
                </c:pt>
                <c:pt idx="193">
                  <c:v>9.1388888888889006E-2</c:v>
                </c:pt>
                <c:pt idx="194">
                  <c:v>9.2071759259259381E-2</c:v>
                </c:pt>
                <c:pt idx="195">
                  <c:v>9.2731481481481595E-2</c:v>
                </c:pt>
                <c:pt idx="196">
                  <c:v>9.2916666666666772E-2</c:v>
                </c:pt>
                <c:pt idx="197">
                  <c:v>9.3078703703703816E-2</c:v>
                </c:pt>
                <c:pt idx="198">
                  <c:v>9.3668981481481603E-2</c:v>
                </c:pt>
                <c:pt idx="199">
                  <c:v>9.3784722222222353E-2</c:v>
                </c:pt>
                <c:pt idx="200">
                  <c:v>9.4490740740740861E-2</c:v>
                </c:pt>
                <c:pt idx="201">
                  <c:v>9.4687500000000133E-2</c:v>
                </c:pt>
                <c:pt idx="202">
                  <c:v>9.4884259259259404E-2</c:v>
                </c:pt>
                <c:pt idx="203">
                  <c:v>9.5543981481481619E-2</c:v>
                </c:pt>
                <c:pt idx="204">
                  <c:v>9.5717592592592729E-2</c:v>
                </c:pt>
                <c:pt idx="205">
                  <c:v>9.5902777777777906E-2</c:v>
                </c:pt>
                <c:pt idx="206">
                  <c:v>9.6655092592592709E-2</c:v>
                </c:pt>
                <c:pt idx="207">
                  <c:v>9.7245370370370496E-2</c:v>
                </c:pt>
                <c:pt idx="208">
                  <c:v>9.7951388888889004E-2</c:v>
                </c:pt>
                <c:pt idx="209">
                  <c:v>9.8657407407407513E-2</c:v>
                </c:pt>
                <c:pt idx="210">
                  <c:v>9.8854166666666785E-2</c:v>
                </c:pt>
                <c:pt idx="211">
                  <c:v>9.9583333333333454E-2</c:v>
                </c:pt>
                <c:pt idx="212">
                  <c:v>9.9745370370370498E-2</c:v>
                </c:pt>
                <c:pt idx="213">
                  <c:v>0.10047453703703717</c:v>
                </c:pt>
                <c:pt idx="214">
                  <c:v>0.10114583333333348</c:v>
                </c:pt>
                <c:pt idx="215">
                  <c:v>0.10130787037037052</c:v>
                </c:pt>
                <c:pt idx="216">
                  <c:v>0.10203703703703719</c:v>
                </c:pt>
                <c:pt idx="217">
                  <c:v>0.10276620370370386</c:v>
                </c:pt>
                <c:pt idx="218">
                  <c:v>0.10344907407407423</c:v>
                </c:pt>
                <c:pt idx="219">
                  <c:v>0.10365740740740757</c:v>
                </c:pt>
                <c:pt idx="220">
                  <c:v>0.10435185185185201</c:v>
                </c:pt>
                <c:pt idx="221">
                  <c:v>0.10510416666666682</c:v>
                </c:pt>
                <c:pt idx="222">
                  <c:v>0.10578703703703719</c:v>
                </c:pt>
                <c:pt idx="223">
                  <c:v>0.10651620370370386</c:v>
                </c:pt>
                <c:pt idx="224">
                  <c:v>0.10665509259259275</c:v>
                </c:pt>
                <c:pt idx="225">
                  <c:v>0.10678240740740756</c:v>
                </c:pt>
                <c:pt idx="226">
                  <c:v>0.10740740740740758</c:v>
                </c:pt>
                <c:pt idx="227">
                  <c:v>0.10755787037037055</c:v>
                </c:pt>
                <c:pt idx="228">
                  <c:v>0.10770833333333353</c:v>
                </c:pt>
                <c:pt idx="229">
                  <c:v>0.10841435185185204</c:v>
                </c:pt>
                <c:pt idx="230">
                  <c:v>0.10861111111111131</c:v>
                </c:pt>
                <c:pt idx="231">
                  <c:v>0.10925925925925946</c:v>
                </c:pt>
                <c:pt idx="232">
                  <c:v>0.10993055555555577</c:v>
                </c:pt>
                <c:pt idx="233">
                  <c:v>0.11009259259259281</c:v>
                </c:pt>
                <c:pt idx="234">
                  <c:v>0.11077546296296319</c:v>
                </c:pt>
                <c:pt idx="235">
                  <c:v>0.1109490740740743</c:v>
                </c:pt>
                <c:pt idx="236">
                  <c:v>0.11115740740740764</c:v>
                </c:pt>
                <c:pt idx="237">
                  <c:v>0.11131944444444468</c:v>
                </c:pt>
                <c:pt idx="238">
                  <c:v>0.11146990740740766</c:v>
                </c:pt>
                <c:pt idx="239">
                  <c:v>0.11215277777777803</c:v>
                </c:pt>
                <c:pt idx="240">
                  <c:v>0.11232638888888914</c:v>
                </c:pt>
                <c:pt idx="241">
                  <c:v>0.11307870370370394</c:v>
                </c:pt>
                <c:pt idx="242">
                  <c:v>0.11327546296296322</c:v>
                </c:pt>
                <c:pt idx="243">
                  <c:v>0.11346064814814839</c:v>
                </c:pt>
                <c:pt idx="244">
                  <c:v>0.11420138888888913</c:v>
                </c:pt>
                <c:pt idx="245">
                  <c:v>0.11432870370370395</c:v>
                </c:pt>
                <c:pt idx="246">
                  <c:v>0.11447916666666692</c:v>
                </c:pt>
                <c:pt idx="247">
                  <c:v>0.11465277777777803</c:v>
                </c:pt>
                <c:pt idx="248">
                  <c:v>0.11535879629629654</c:v>
                </c:pt>
                <c:pt idx="249">
                  <c:v>0.11553240740740765</c:v>
                </c:pt>
                <c:pt idx="250">
                  <c:v>0.1161805555555558</c:v>
                </c:pt>
                <c:pt idx="251">
                  <c:v>0.11634259259259284</c:v>
                </c:pt>
                <c:pt idx="252">
                  <c:v>0.11645833333333359</c:v>
                </c:pt>
                <c:pt idx="253">
                  <c:v>0.11660879629629657</c:v>
                </c:pt>
                <c:pt idx="254">
                  <c:v>0.11738425925925954</c:v>
                </c:pt>
                <c:pt idx="255">
                  <c:v>0.11758101851851881</c:v>
                </c:pt>
                <c:pt idx="256">
                  <c:v>0.11832175925925954</c:v>
                </c:pt>
                <c:pt idx="257">
                  <c:v>0.11850694444444472</c:v>
                </c:pt>
                <c:pt idx="258">
                  <c:v>0.11924768518518546</c:v>
                </c:pt>
                <c:pt idx="259">
                  <c:v>0.11997685185185213</c:v>
                </c:pt>
                <c:pt idx="260">
                  <c:v>0.12011574074074101</c:v>
                </c:pt>
                <c:pt idx="261">
                  <c:v>0.12084490740740768</c:v>
                </c:pt>
                <c:pt idx="262">
                  <c:v>0.12099537037037066</c:v>
                </c:pt>
                <c:pt idx="263">
                  <c:v>0.12177083333333362</c:v>
                </c:pt>
                <c:pt idx="264">
                  <c:v>0.12251157407407436</c:v>
                </c:pt>
                <c:pt idx="265">
                  <c:v>0.12326388888888916</c:v>
                </c:pt>
                <c:pt idx="266">
                  <c:v>0.1234722222222225</c:v>
                </c:pt>
                <c:pt idx="267">
                  <c:v>0.1241898148148151</c:v>
                </c:pt>
                <c:pt idx="268">
                  <c:v>0.12488425925925954</c:v>
                </c:pt>
                <c:pt idx="269">
                  <c:v>0.12553240740740768</c:v>
                </c:pt>
                <c:pt idx="270">
                  <c:v>0.12571759259259285</c:v>
                </c:pt>
                <c:pt idx="271">
                  <c:v>0.12641203703703729</c:v>
                </c:pt>
                <c:pt idx="272">
                  <c:v>0.12662037037037066</c:v>
                </c:pt>
                <c:pt idx="273">
                  <c:v>0.12673611111111138</c:v>
                </c:pt>
                <c:pt idx="274">
                  <c:v>0.12740740740740769</c:v>
                </c:pt>
                <c:pt idx="275">
                  <c:v>0.12804398148148177</c:v>
                </c:pt>
                <c:pt idx="276">
                  <c:v>0.12869212962962995</c:v>
                </c:pt>
                <c:pt idx="277">
                  <c:v>0.12887731481481512</c:v>
                </c:pt>
                <c:pt idx="278">
                  <c:v>0.12905092592592621</c:v>
                </c:pt>
                <c:pt idx="279">
                  <c:v>0.12968750000000029</c:v>
                </c:pt>
                <c:pt idx="280">
                  <c:v>0.1298263888888892</c:v>
                </c:pt>
                <c:pt idx="281">
                  <c:v>0.13050925925925955</c:v>
                </c:pt>
                <c:pt idx="282">
                  <c:v>0.13121527777777808</c:v>
                </c:pt>
                <c:pt idx="283">
                  <c:v>0.13196759259259289</c:v>
                </c:pt>
                <c:pt idx="284">
                  <c:v>0.1321759259259262</c:v>
                </c:pt>
                <c:pt idx="285">
                  <c:v>0.13236111111111137</c:v>
                </c:pt>
                <c:pt idx="286">
                  <c:v>0.13309027777777804</c:v>
                </c:pt>
                <c:pt idx="287">
                  <c:v>0.13376157407407435</c:v>
                </c:pt>
                <c:pt idx="288">
                  <c:v>0.13390046296296326</c:v>
                </c:pt>
                <c:pt idx="289">
                  <c:v>0.13457175925925957</c:v>
                </c:pt>
                <c:pt idx="290">
                  <c:v>0.13474537037037065</c:v>
                </c:pt>
                <c:pt idx="291">
                  <c:v>0.13496527777777806</c:v>
                </c:pt>
                <c:pt idx="292">
                  <c:v>0.13569444444444473</c:v>
                </c:pt>
                <c:pt idx="293">
                  <c:v>0.13586805555555587</c:v>
                </c:pt>
                <c:pt idx="294">
                  <c:v>0.13657407407407435</c:v>
                </c:pt>
                <c:pt idx="295">
                  <c:v>0.13732638888888915</c:v>
                </c:pt>
                <c:pt idx="296">
                  <c:v>0.13747685185185216</c:v>
                </c:pt>
                <c:pt idx="297">
                  <c:v>0.13812500000000028</c:v>
                </c:pt>
                <c:pt idx="298">
                  <c:v>0.13878472222222249</c:v>
                </c:pt>
                <c:pt idx="299">
                  <c:v>0.13895833333333363</c:v>
                </c:pt>
                <c:pt idx="300">
                  <c:v>0.13971064814814843</c:v>
                </c:pt>
                <c:pt idx="301">
                  <c:v>0.14040509259259287</c:v>
                </c:pt>
                <c:pt idx="302">
                  <c:v>0.14112268518518545</c:v>
                </c:pt>
                <c:pt idx="303">
                  <c:v>0.14182870370370398</c:v>
                </c:pt>
                <c:pt idx="304">
                  <c:v>0.14252314814814843</c:v>
                </c:pt>
                <c:pt idx="305">
                  <c:v>0.14328703703703732</c:v>
                </c:pt>
                <c:pt idx="306">
                  <c:v>0.14346064814814841</c:v>
                </c:pt>
                <c:pt idx="307">
                  <c:v>0.14418981481481508</c:v>
                </c:pt>
                <c:pt idx="308">
                  <c:v>0.14435185185185212</c:v>
                </c:pt>
                <c:pt idx="309">
                  <c:v>0.1445370370370373</c:v>
                </c:pt>
                <c:pt idx="310">
                  <c:v>0.14467592592592621</c:v>
                </c:pt>
                <c:pt idx="311">
                  <c:v>0.14482638888888916</c:v>
                </c:pt>
                <c:pt idx="312">
                  <c:v>0.14502314814814843</c:v>
                </c:pt>
                <c:pt idx="313">
                  <c:v>0.14571759259259287</c:v>
                </c:pt>
                <c:pt idx="314">
                  <c:v>0.14591435185185214</c:v>
                </c:pt>
                <c:pt idx="315">
                  <c:v>0.14655092592592622</c:v>
                </c:pt>
                <c:pt idx="316">
                  <c:v>0.14674768518518549</c:v>
                </c:pt>
                <c:pt idx="317">
                  <c:v>0.14745370370370403</c:v>
                </c:pt>
                <c:pt idx="318">
                  <c:v>0.14759259259259294</c:v>
                </c:pt>
                <c:pt idx="319">
                  <c:v>0.14777777777777812</c:v>
                </c:pt>
                <c:pt idx="320">
                  <c:v>0.14789351851851884</c:v>
                </c:pt>
                <c:pt idx="321">
                  <c:v>0.14859953703703738</c:v>
                </c:pt>
                <c:pt idx="322">
                  <c:v>0.14929398148148182</c:v>
                </c:pt>
                <c:pt idx="323">
                  <c:v>0.15005787037037072</c:v>
                </c:pt>
                <c:pt idx="324">
                  <c:v>0.15065972222222257</c:v>
                </c:pt>
                <c:pt idx="325">
                  <c:v>0.15127314814814852</c:v>
                </c:pt>
                <c:pt idx="326">
                  <c:v>0.15203703703703741</c:v>
                </c:pt>
                <c:pt idx="327">
                  <c:v>0.1526736111111115</c:v>
                </c:pt>
                <c:pt idx="328">
                  <c:v>0.1528935185185189</c:v>
                </c:pt>
                <c:pt idx="329">
                  <c:v>0.15361111111111148</c:v>
                </c:pt>
                <c:pt idx="330">
                  <c:v>0.15376157407407443</c:v>
                </c:pt>
                <c:pt idx="331">
                  <c:v>0.15446759259259296</c:v>
                </c:pt>
                <c:pt idx="332">
                  <c:v>0.15461805555555591</c:v>
                </c:pt>
                <c:pt idx="333">
                  <c:v>0.15479166666666705</c:v>
                </c:pt>
                <c:pt idx="334">
                  <c:v>0.15491898148148187</c:v>
                </c:pt>
                <c:pt idx="335">
                  <c:v>0.15563657407407444</c:v>
                </c:pt>
                <c:pt idx="336">
                  <c:v>0.1562268518518522</c:v>
                </c:pt>
                <c:pt idx="337">
                  <c:v>0.15696759259259296</c:v>
                </c:pt>
                <c:pt idx="338">
                  <c:v>0.15773148148148186</c:v>
                </c:pt>
                <c:pt idx="339">
                  <c:v>0.15835648148148185</c:v>
                </c:pt>
                <c:pt idx="340">
                  <c:v>0.15855324074074112</c:v>
                </c:pt>
                <c:pt idx="341">
                  <c:v>0.15924768518518556</c:v>
                </c:pt>
                <c:pt idx="342">
                  <c:v>0.15938657407407447</c:v>
                </c:pt>
                <c:pt idx="343">
                  <c:v>0.15957175925925965</c:v>
                </c:pt>
                <c:pt idx="344">
                  <c:v>0.15978009259259296</c:v>
                </c:pt>
                <c:pt idx="345">
                  <c:v>0.16046296296296331</c:v>
                </c:pt>
                <c:pt idx="346">
                  <c:v>0.16060185185185222</c:v>
                </c:pt>
                <c:pt idx="347">
                  <c:v>0.16129629629629666</c:v>
                </c:pt>
                <c:pt idx="348">
                  <c:v>0.16202546296296333</c:v>
                </c:pt>
                <c:pt idx="349">
                  <c:v>0.16275462962963</c:v>
                </c:pt>
                <c:pt idx="350">
                  <c:v>0.16340277777777817</c:v>
                </c:pt>
                <c:pt idx="351">
                  <c:v>0.16407407407407448</c:v>
                </c:pt>
                <c:pt idx="352">
                  <c:v>0.16422453703703743</c:v>
                </c:pt>
                <c:pt idx="353">
                  <c:v>0.16435185185185225</c:v>
                </c:pt>
                <c:pt idx="354">
                  <c:v>0.16508101851851892</c:v>
                </c:pt>
                <c:pt idx="355">
                  <c:v>0.16527777777777819</c:v>
                </c:pt>
                <c:pt idx="356">
                  <c:v>0.16600694444444486</c:v>
                </c:pt>
                <c:pt idx="357">
                  <c:v>0.16672453703703743</c:v>
                </c:pt>
                <c:pt idx="358">
                  <c:v>0.16738425925925965</c:v>
                </c:pt>
                <c:pt idx="359">
                  <c:v>0.16805555555555596</c:v>
                </c:pt>
                <c:pt idx="360">
                  <c:v>0.16871527777777817</c:v>
                </c:pt>
                <c:pt idx="361">
                  <c:v>0.16944444444444481</c:v>
                </c:pt>
                <c:pt idx="362">
                  <c:v>0.17004629629629667</c:v>
                </c:pt>
                <c:pt idx="363">
                  <c:v>0.17019675925925962</c:v>
                </c:pt>
                <c:pt idx="364">
                  <c:v>0.17035879629629666</c:v>
                </c:pt>
                <c:pt idx="365">
                  <c:v>0.17112268518518556</c:v>
                </c:pt>
                <c:pt idx="366">
                  <c:v>0.1712847222222226</c:v>
                </c:pt>
                <c:pt idx="367">
                  <c:v>0.17188657407407446</c:v>
                </c:pt>
                <c:pt idx="368">
                  <c:v>0.1720486111111115</c:v>
                </c:pt>
                <c:pt idx="369">
                  <c:v>0.17275462962963004</c:v>
                </c:pt>
                <c:pt idx="370">
                  <c:v>0.17351851851851893</c:v>
                </c:pt>
                <c:pt idx="371">
                  <c:v>0.17363425925925965</c:v>
                </c:pt>
                <c:pt idx="372">
                  <c:v>0.17429398148148187</c:v>
                </c:pt>
                <c:pt idx="373">
                  <c:v>0.17503472222222263</c:v>
                </c:pt>
                <c:pt idx="374">
                  <c:v>0.17578703703703744</c:v>
                </c:pt>
                <c:pt idx="375">
                  <c:v>0.17642361111111152</c:v>
                </c:pt>
                <c:pt idx="376">
                  <c:v>0.17709490740740783</c:v>
                </c:pt>
                <c:pt idx="377">
                  <c:v>0.17725694444444487</c:v>
                </c:pt>
                <c:pt idx="378">
                  <c:v>0.17793981481481522</c:v>
                </c:pt>
                <c:pt idx="379">
                  <c:v>0.17807870370370413</c:v>
                </c:pt>
                <c:pt idx="380">
                  <c:v>0.17829861111111153</c:v>
                </c:pt>
                <c:pt idx="381">
                  <c:v>0.17900462962963007</c:v>
                </c:pt>
                <c:pt idx="382">
                  <c:v>0.17973379629629674</c:v>
                </c:pt>
                <c:pt idx="383">
                  <c:v>0.18045138888888931</c:v>
                </c:pt>
                <c:pt idx="384">
                  <c:v>0.18067129629629672</c:v>
                </c:pt>
                <c:pt idx="385">
                  <c:v>0.18134259259259303</c:v>
                </c:pt>
                <c:pt idx="386">
                  <c:v>0.18201388888888934</c:v>
                </c:pt>
                <c:pt idx="387">
                  <c:v>0.18271990740740787</c:v>
                </c:pt>
                <c:pt idx="388">
                  <c:v>0.18340277777777822</c:v>
                </c:pt>
                <c:pt idx="389">
                  <c:v>0.18356481481481526</c:v>
                </c:pt>
                <c:pt idx="390">
                  <c:v>0.18377314814814857</c:v>
                </c:pt>
                <c:pt idx="391">
                  <c:v>0.18442129629629675</c:v>
                </c:pt>
                <c:pt idx="392">
                  <c:v>0.18506944444444492</c:v>
                </c:pt>
                <c:pt idx="393">
                  <c:v>0.18586805555555605</c:v>
                </c:pt>
                <c:pt idx="394">
                  <c:v>0.18653935185185236</c:v>
                </c:pt>
                <c:pt idx="395">
                  <c:v>0.18728009259259312</c:v>
                </c:pt>
                <c:pt idx="396">
                  <c:v>0.1879166666666672</c:v>
                </c:pt>
                <c:pt idx="397">
                  <c:v>0.18812500000000051</c:v>
                </c:pt>
                <c:pt idx="398">
                  <c:v>0.18831018518518569</c:v>
                </c:pt>
                <c:pt idx="399">
                  <c:v>0.18848379629629683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6-4A3E-80D0-6AE523CB1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8432"/>
        <c:axId val="84105088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v>Время обслуживания</c:v>
                </c:tx>
                <c:val>
                  <c:numRef>
                    <c:extLst>
                      <c:ext uri="{02D57815-91ED-43cb-92C2-25804820EDAC}">
                        <c15:formulaRef>
                          <c15:sqref>Sheet1!$S$7:$S$406</c15:sqref>
                        </c15:formulaRef>
                      </c:ext>
                    </c:extLst>
                    <c:numCache>
                      <c:formatCode>[$-F400]h:mm:ss\ AM/PM</c:formatCode>
                      <c:ptCount val="400"/>
                      <c:pt idx="0">
                        <c:v>5.2083333333333333E-4</c:v>
                      </c:pt>
                      <c:pt idx="1">
                        <c:v>9.9537037037037042E-4</c:v>
                      </c:pt>
                      <c:pt idx="2">
                        <c:v>4.9768518518518521E-4</c:v>
                      </c:pt>
                      <c:pt idx="3">
                        <c:v>4.9768518518518521E-4</c:v>
                      </c:pt>
                      <c:pt idx="4">
                        <c:v>5.0925925925925921E-4</c:v>
                      </c:pt>
                      <c:pt idx="5">
                        <c:v>5.4398148148148144E-4</c:v>
                      </c:pt>
                      <c:pt idx="6">
                        <c:v>9.837962962962962E-4</c:v>
                      </c:pt>
                      <c:pt idx="7">
                        <c:v>1.0416666666666667E-3</c:v>
                      </c:pt>
                      <c:pt idx="8">
                        <c:v>1.0185185185185184E-3</c:v>
                      </c:pt>
                      <c:pt idx="9">
                        <c:v>1.0879629629629629E-3</c:v>
                      </c:pt>
                      <c:pt idx="10">
                        <c:v>5.0925925925925921E-4</c:v>
                      </c:pt>
                      <c:pt idx="11">
                        <c:v>1.0532407407407407E-3</c:v>
                      </c:pt>
                      <c:pt idx="12">
                        <c:v>1.0185185185185184E-3</c:v>
                      </c:pt>
                      <c:pt idx="13">
                        <c:v>5.2083333333333333E-4</c:v>
                      </c:pt>
                      <c:pt idx="14">
                        <c:v>1.0763888888888889E-3</c:v>
                      </c:pt>
                      <c:pt idx="15">
                        <c:v>1.0648148148148149E-3</c:v>
                      </c:pt>
                      <c:pt idx="16">
                        <c:v>4.861111111111111E-4</c:v>
                      </c:pt>
                      <c:pt idx="17">
                        <c:v>5.5555555555555556E-4</c:v>
                      </c:pt>
                      <c:pt idx="18">
                        <c:v>4.861111111111111E-4</c:v>
                      </c:pt>
                      <c:pt idx="19">
                        <c:v>5.3240740740740744E-4</c:v>
                      </c:pt>
                      <c:pt idx="20">
                        <c:v>1.1226851851851851E-3</c:v>
                      </c:pt>
                      <c:pt idx="21">
                        <c:v>5.0925925925925921E-4</c:v>
                      </c:pt>
                      <c:pt idx="22">
                        <c:v>9.837962962962962E-4</c:v>
                      </c:pt>
                      <c:pt idx="23">
                        <c:v>1.0763888888888889E-3</c:v>
                      </c:pt>
                      <c:pt idx="24">
                        <c:v>1.0648148148148149E-3</c:v>
                      </c:pt>
                      <c:pt idx="25">
                        <c:v>1.0648148148148149E-3</c:v>
                      </c:pt>
                      <c:pt idx="26">
                        <c:v>4.9768518518518521E-4</c:v>
                      </c:pt>
                      <c:pt idx="27">
                        <c:v>4.9768518518518521E-4</c:v>
                      </c:pt>
                      <c:pt idx="28">
                        <c:v>1.0763888888888889E-3</c:v>
                      </c:pt>
                      <c:pt idx="29">
                        <c:v>1.0995370370370371E-3</c:v>
                      </c:pt>
                      <c:pt idx="30">
                        <c:v>5.7870370370370367E-4</c:v>
                      </c:pt>
                      <c:pt idx="31">
                        <c:v>5.3240740740740744E-4</c:v>
                      </c:pt>
                      <c:pt idx="32">
                        <c:v>5.5555555555555556E-4</c:v>
                      </c:pt>
                      <c:pt idx="33">
                        <c:v>5.3240740740740744E-4</c:v>
                      </c:pt>
                      <c:pt idx="34">
                        <c:v>5.4398148148148144E-4</c:v>
                      </c:pt>
                      <c:pt idx="35">
                        <c:v>5.4398148148148144E-4</c:v>
                      </c:pt>
                      <c:pt idx="36">
                        <c:v>4.7453703703703704E-4</c:v>
                      </c:pt>
                      <c:pt idx="37">
                        <c:v>1.0185185185185184E-3</c:v>
                      </c:pt>
                      <c:pt idx="38">
                        <c:v>5.0925925925925921E-4</c:v>
                      </c:pt>
                      <c:pt idx="39">
                        <c:v>1.0300925925925926E-3</c:v>
                      </c:pt>
                      <c:pt idx="40">
                        <c:v>1.0763888888888889E-3</c:v>
                      </c:pt>
                      <c:pt idx="41">
                        <c:v>4.7453703703703704E-4</c:v>
                      </c:pt>
                      <c:pt idx="42">
                        <c:v>4.9768518518518521E-4</c:v>
                      </c:pt>
                      <c:pt idx="43">
                        <c:v>1.0763888888888889E-3</c:v>
                      </c:pt>
                      <c:pt idx="44">
                        <c:v>1.0185185185185184E-3</c:v>
                      </c:pt>
                      <c:pt idx="45">
                        <c:v>1.0185185185185184E-3</c:v>
                      </c:pt>
                      <c:pt idx="46">
                        <c:v>1.0879629629629629E-3</c:v>
                      </c:pt>
                      <c:pt idx="47">
                        <c:v>1.0879629629629629E-3</c:v>
                      </c:pt>
                      <c:pt idx="48">
                        <c:v>1.0300925925925926E-3</c:v>
                      </c:pt>
                      <c:pt idx="49">
                        <c:v>1.0532407407407407E-3</c:v>
                      </c:pt>
                      <c:pt idx="50">
                        <c:v>1.0532407407407407E-3</c:v>
                      </c:pt>
                      <c:pt idx="51">
                        <c:v>1.0185185185185184E-3</c:v>
                      </c:pt>
                      <c:pt idx="52">
                        <c:v>1.0300925925925926E-3</c:v>
                      </c:pt>
                      <c:pt idx="53">
                        <c:v>5.2083333333333333E-4</c:v>
                      </c:pt>
                      <c:pt idx="54">
                        <c:v>1.1342592592592593E-3</c:v>
                      </c:pt>
                      <c:pt idx="55">
                        <c:v>1.0532407407407407E-3</c:v>
                      </c:pt>
                      <c:pt idx="56">
                        <c:v>1.0069444444444444E-3</c:v>
                      </c:pt>
                      <c:pt idx="57">
                        <c:v>9.837962962962962E-4</c:v>
                      </c:pt>
                      <c:pt idx="58">
                        <c:v>1.0995370370370371E-3</c:v>
                      </c:pt>
                      <c:pt idx="59">
                        <c:v>9.9537037037037042E-4</c:v>
                      </c:pt>
                      <c:pt idx="60">
                        <c:v>1.0300925925925926E-3</c:v>
                      </c:pt>
                      <c:pt idx="61">
                        <c:v>5.4398148148148144E-4</c:v>
                      </c:pt>
                      <c:pt idx="62">
                        <c:v>1.0416666666666667E-3</c:v>
                      </c:pt>
                      <c:pt idx="63">
                        <c:v>1.1458333333333333E-3</c:v>
                      </c:pt>
                      <c:pt idx="64">
                        <c:v>9.7222222222222219E-4</c:v>
                      </c:pt>
                      <c:pt idx="65">
                        <c:v>5.4398148148148144E-4</c:v>
                      </c:pt>
                      <c:pt idx="66">
                        <c:v>1.0185185185185184E-3</c:v>
                      </c:pt>
                      <c:pt idx="67">
                        <c:v>1.0995370370370371E-3</c:v>
                      </c:pt>
                      <c:pt idx="68">
                        <c:v>1.0763888888888889E-3</c:v>
                      </c:pt>
                      <c:pt idx="69">
                        <c:v>4.9768518518518521E-4</c:v>
                      </c:pt>
                      <c:pt idx="70">
                        <c:v>5.4398148148148144E-4</c:v>
                      </c:pt>
                      <c:pt idx="71">
                        <c:v>1.0300925925925926E-3</c:v>
                      </c:pt>
                      <c:pt idx="72">
                        <c:v>1.1342592592592593E-3</c:v>
                      </c:pt>
                      <c:pt idx="73">
                        <c:v>4.7453703703703704E-4</c:v>
                      </c:pt>
                      <c:pt idx="74">
                        <c:v>1.0648148148148149E-3</c:v>
                      </c:pt>
                      <c:pt idx="75">
                        <c:v>1.0763888888888889E-3</c:v>
                      </c:pt>
                      <c:pt idx="76">
                        <c:v>4.9768518518518521E-4</c:v>
                      </c:pt>
                      <c:pt idx="77">
                        <c:v>1.0648148148148149E-3</c:v>
                      </c:pt>
                      <c:pt idx="78">
                        <c:v>1.0185185185185184E-3</c:v>
                      </c:pt>
                      <c:pt idx="79">
                        <c:v>5.0925925925925921E-4</c:v>
                      </c:pt>
                      <c:pt idx="80">
                        <c:v>1.0300925925925926E-3</c:v>
                      </c:pt>
                      <c:pt idx="81">
                        <c:v>1.0995370370370371E-3</c:v>
                      </c:pt>
                      <c:pt idx="82">
                        <c:v>1.0069444444444444E-3</c:v>
                      </c:pt>
                      <c:pt idx="83">
                        <c:v>9.837962962962962E-4</c:v>
                      </c:pt>
                      <c:pt idx="84">
                        <c:v>1.0879629629629629E-3</c:v>
                      </c:pt>
                      <c:pt idx="85">
                        <c:v>1.0300925925925926E-3</c:v>
                      </c:pt>
                      <c:pt idx="86">
                        <c:v>5.2083333333333333E-4</c:v>
                      </c:pt>
                      <c:pt idx="87">
                        <c:v>5.2083333333333333E-4</c:v>
                      </c:pt>
                      <c:pt idx="88">
                        <c:v>4.9768518518518521E-4</c:v>
                      </c:pt>
                      <c:pt idx="89">
                        <c:v>4.9768518518518521E-4</c:v>
                      </c:pt>
                      <c:pt idx="90">
                        <c:v>5.4398148148148144E-4</c:v>
                      </c:pt>
                      <c:pt idx="91">
                        <c:v>1.0532407407407407E-3</c:v>
                      </c:pt>
                      <c:pt idx="92">
                        <c:v>5.0925925925925921E-4</c:v>
                      </c:pt>
                      <c:pt idx="93">
                        <c:v>1.0185185185185184E-3</c:v>
                      </c:pt>
                      <c:pt idx="94">
                        <c:v>9.9537037037037042E-4</c:v>
                      </c:pt>
                      <c:pt idx="95">
                        <c:v>1.0879629629629629E-3</c:v>
                      </c:pt>
                      <c:pt idx="96">
                        <c:v>1.0532407407407407E-3</c:v>
                      </c:pt>
                      <c:pt idx="97">
                        <c:v>1.0532407407407407E-3</c:v>
                      </c:pt>
                      <c:pt idx="98">
                        <c:v>4.861111111111111E-4</c:v>
                      </c:pt>
                      <c:pt idx="99">
                        <c:v>4.7453703703703704E-4</c:v>
                      </c:pt>
                      <c:pt idx="100">
                        <c:v>4.7453703703703704E-4</c:v>
                      </c:pt>
                      <c:pt idx="101">
                        <c:v>5.4398148148148144E-4</c:v>
                      </c:pt>
                      <c:pt idx="102">
                        <c:v>1.0763888888888889E-3</c:v>
                      </c:pt>
                      <c:pt idx="103">
                        <c:v>1.0069444444444444E-3</c:v>
                      </c:pt>
                      <c:pt idx="104">
                        <c:v>5.0925925925925921E-4</c:v>
                      </c:pt>
                      <c:pt idx="105">
                        <c:v>5.5555555555555556E-4</c:v>
                      </c:pt>
                      <c:pt idx="106">
                        <c:v>9.9537037037037042E-4</c:v>
                      </c:pt>
                      <c:pt idx="107">
                        <c:v>4.9768518518518521E-4</c:v>
                      </c:pt>
                      <c:pt idx="108">
                        <c:v>1.0532407407407407E-3</c:v>
                      </c:pt>
                      <c:pt idx="109">
                        <c:v>4.9768518518518521E-4</c:v>
                      </c:pt>
                      <c:pt idx="110">
                        <c:v>5.4398148148148144E-4</c:v>
                      </c:pt>
                      <c:pt idx="111">
                        <c:v>5.2083333333333333E-4</c:v>
                      </c:pt>
                      <c:pt idx="112">
                        <c:v>1.0532407407407407E-3</c:v>
                      </c:pt>
                      <c:pt idx="113">
                        <c:v>1.0069444444444444E-3</c:v>
                      </c:pt>
                      <c:pt idx="114">
                        <c:v>5.6712962962962967E-4</c:v>
                      </c:pt>
                      <c:pt idx="115">
                        <c:v>5.2083333333333333E-4</c:v>
                      </c:pt>
                      <c:pt idx="116">
                        <c:v>1.0416666666666667E-3</c:v>
                      </c:pt>
                      <c:pt idx="117">
                        <c:v>1.0069444444444444E-3</c:v>
                      </c:pt>
                      <c:pt idx="118">
                        <c:v>1.0648148148148149E-3</c:v>
                      </c:pt>
                      <c:pt idx="119">
                        <c:v>1.0648148148148149E-3</c:v>
                      </c:pt>
                      <c:pt idx="120">
                        <c:v>1.0648148148148149E-3</c:v>
                      </c:pt>
                      <c:pt idx="121">
                        <c:v>1.0648148148148149E-3</c:v>
                      </c:pt>
                      <c:pt idx="122">
                        <c:v>4.861111111111111E-4</c:v>
                      </c:pt>
                      <c:pt idx="123">
                        <c:v>1.0185185185185184E-3</c:v>
                      </c:pt>
                      <c:pt idx="124">
                        <c:v>5.2083333333333333E-4</c:v>
                      </c:pt>
                      <c:pt idx="125">
                        <c:v>1.0069444444444444E-3</c:v>
                      </c:pt>
                      <c:pt idx="126">
                        <c:v>1.0532407407407407E-3</c:v>
                      </c:pt>
                      <c:pt idx="127">
                        <c:v>1.0416666666666667E-3</c:v>
                      </c:pt>
                      <c:pt idx="128">
                        <c:v>5.6712962962962967E-4</c:v>
                      </c:pt>
                      <c:pt idx="129">
                        <c:v>5.4398148148148144E-4</c:v>
                      </c:pt>
                      <c:pt idx="130">
                        <c:v>4.7453703703703704E-4</c:v>
                      </c:pt>
                      <c:pt idx="131">
                        <c:v>4.7453703703703704E-4</c:v>
                      </c:pt>
                      <c:pt idx="132">
                        <c:v>1.0300925925925926E-3</c:v>
                      </c:pt>
                      <c:pt idx="133">
                        <c:v>5.3240740740740744E-4</c:v>
                      </c:pt>
                      <c:pt idx="134">
                        <c:v>1.0185185185185184E-3</c:v>
                      </c:pt>
                      <c:pt idx="135">
                        <c:v>9.7222222222222219E-4</c:v>
                      </c:pt>
                      <c:pt idx="136">
                        <c:v>1.0069444444444444E-3</c:v>
                      </c:pt>
                      <c:pt idx="137">
                        <c:v>5.4398148148148144E-4</c:v>
                      </c:pt>
                      <c:pt idx="138">
                        <c:v>5.6712962962962967E-4</c:v>
                      </c:pt>
                      <c:pt idx="139">
                        <c:v>1.1226851851851851E-3</c:v>
                      </c:pt>
                      <c:pt idx="140">
                        <c:v>1.0416666666666667E-3</c:v>
                      </c:pt>
                      <c:pt idx="141">
                        <c:v>1.0300925925925926E-3</c:v>
                      </c:pt>
                      <c:pt idx="142">
                        <c:v>1.0648148148148149E-3</c:v>
                      </c:pt>
                      <c:pt idx="143">
                        <c:v>5.2083333333333333E-4</c:v>
                      </c:pt>
                      <c:pt idx="144">
                        <c:v>1.0532407407407407E-3</c:v>
                      </c:pt>
                      <c:pt idx="145">
                        <c:v>9.9537037037037042E-4</c:v>
                      </c:pt>
                      <c:pt idx="146">
                        <c:v>1.0300925925925926E-3</c:v>
                      </c:pt>
                      <c:pt idx="147">
                        <c:v>1.0532407407407407E-3</c:v>
                      </c:pt>
                      <c:pt idx="148">
                        <c:v>1.1111111111111111E-3</c:v>
                      </c:pt>
                      <c:pt idx="149">
                        <c:v>4.9768518518518521E-4</c:v>
                      </c:pt>
                      <c:pt idx="150">
                        <c:v>9.837962962962962E-4</c:v>
                      </c:pt>
                      <c:pt idx="151">
                        <c:v>5.5555555555555556E-4</c:v>
                      </c:pt>
                      <c:pt idx="152">
                        <c:v>5.0925925925925921E-4</c:v>
                      </c:pt>
                      <c:pt idx="153">
                        <c:v>5.0925925925925921E-4</c:v>
                      </c:pt>
                      <c:pt idx="154">
                        <c:v>1.0300925925925926E-3</c:v>
                      </c:pt>
                      <c:pt idx="155">
                        <c:v>9.4907407407407408E-4</c:v>
                      </c:pt>
                      <c:pt idx="156">
                        <c:v>5.0925925925925921E-4</c:v>
                      </c:pt>
                      <c:pt idx="157">
                        <c:v>1.0069444444444444E-3</c:v>
                      </c:pt>
                      <c:pt idx="158">
                        <c:v>1.0416666666666667E-3</c:v>
                      </c:pt>
                      <c:pt idx="159">
                        <c:v>9.9537037037037042E-4</c:v>
                      </c:pt>
                      <c:pt idx="160">
                        <c:v>9.7222222222222219E-4</c:v>
                      </c:pt>
                      <c:pt idx="161">
                        <c:v>1.0648148148148149E-3</c:v>
                      </c:pt>
                      <c:pt idx="162">
                        <c:v>1.0185185185185184E-3</c:v>
                      </c:pt>
                      <c:pt idx="163">
                        <c:v>5.2083333333333333E-4</c:v>
                      </c:pt>
                      <c:pt idx="164">
                        <c:v>5.5555555555555556E-4</c:v>
                      </c:pt>
                      <c:pt idx="165">
                        <c:v>9.837962962962962E-4</c:v>
                      </c:pt>
                      <c:pt idx="166">
                        <c:v>5.2083333333333333E-4</c:v>
                      </c:pt>
                      <c:pt idx="167">
                        <c:v>9.837962962962962E-4</c:v>
                      </c:pt>
                      <c:pt idx="168">
                        <c:v>5.2083333333333333E-4</c:v>
                      </c:pt>
                      <c:pt idx="169">
                        <c:v>5.4398148148148144E-4</c:v>
                      </c:pt>
                      <c:pt idx="170">
                        <c:v>9.6064814814814819E-4</c:v>
                      </c:pt>
                      <c:pt idx="171">
                        <c:v>5.0925925925925921E-4</c:v>
                      </c:pt>
                      <c:pt idx="172">
                        <c:v>4.9768518518518521E-4</c:v>
                      </c:pt>
                      <c:pt idx="173">
                        <c:v>9.9537037037037042E-4</c:v>
                      </c:pt>
                      <c:pt idx="174">
                        <c:v>1.0069444444444444E-3</c:v>
                      </c:pt>
                      <c:pt idx="175">
                        <c:v>4.861111111111111E-4</c:v>
                      </c:pt>
                      <c:pt idx="176">
                        <c:v>4.861111111111111E-4</c:v>
                      </c:pt>
                      <c:pt idx="177">
                        <c:v>1.0069444444444444E-3</c:v>
                      </c:pt>
                      <c:pt idx="178">
                        <c:v>4.861111111111111E-4</c:v>
                      </c:pt>
                      <c:pt idx="179">
                        <c:v>4.861111111111111E-4</c:v>
                      </c:pt>
                      <c:pt idx="180">
                        <c:v>1.0069444444444444E-3</c:v>
                      </c:pt>
                      <c:pt idx="181">
                        <c:v>1.0879629629629629E-3</c:v>
                      </c:pt>
                      <c:pt idx="182">
                        <c:v>5.0925925925925921E-4</c:v>
                      </c:pt>
                      <c:pt idx="183">
                        <c:v>1.0300925925925926E-3</c:v>
                      </c:pt>
                      <c:pt idx="184">
                        <c:v>1.0069444444444444E-3</c:v>
                      </c:pt>
                      <c:pt idx="185">
                        <c:v>1.0416666666666667E-3</c:v>
                      </c:pt>
                      <c:pt idx="186">
                        <c:v>5.6712962962962967E-4</c:v>
                      </c:pt>
                      <c:pt idx="187">
                        <c:v>9.9537037037037042E-4</c:v>
                      </c:pt>
                      <c:pt idx="188">
                        <c:v>5.3240740740740744E-4</c:v>
                      </c:pt>
                      <c:pt idx="189">
                        <c:v>1.1226851851851851E-3</c:v>
                      </c:pt>
                      <c:pt idx="190">
                        <c:v>1.0995370370370371E-3</c:v>
                      </c:pt>
                      <c:pt idx="191">
                        <c:v>4.9768518518518521E-4</c:v>
                      </c:pt>
                      <c:pt idx="192">
                        <c:v>5.3240740740740744E-4</c:v>
                      </c:pt>
                      <c:pt idx="193">
                        <c:v>1.0300925925925926E-3</c:v>
                      </c:pt>
                      <c:pt idx="194">
                        <c:v>1.0069444444444444E-3</c:v>
                      </c:pt>
                      <c:pt idx="195">
                        <c:v>5.3240740740740744E-4</c:v>
                      </c:pt>
                      <c:pt idx="196">
                        <c:v>5.0925925925925921E-4</c:v>
                      </c:pt>
                      <c:pt idx="197">
                        <c:v>9.3749999999999997E-4</c:v>
                      </c:pt>
                      <c:pt idx="198">
                        <c:v>4.6296296296296298E-4</c:v>
                      </c:pt>
                      <c:pt idx="199">
                        <c:v>1.0532407407407407E-3</c:v>
                      </c:pt>
                      <c:pt idx="200">
                        <c:v>5.4398148148148144E-4</c:v>
                      </c:pt>
                      <c:pt idx="201">
                        <c:v>5.4398148148148144E-4</c:v>
                      </c:pt>
                      <c:pt idx="202">
                        <c:v>1.0069444444444444E-3</c:v>
                      </c:pt>
                      <c:pt idx="203">
                        <c:v>5.2083333333333333E-4</c:v>
                      </c:pt>
                      <c:pt idx="204">
                        <c:v>5.3240740740740744E-4</c:v>
                      </c:pt>
                      <c:pt idx="205">
                        <c:v>1.0995370370370371E-3</c:v>
                      </c:pt>
                      <c:pt idx="206">
                        <c:v>9.3749999999999997E-4</c:v>
                      </c:pt>
                      <c:pt idx="207">
                        <c:v>1.0532407407407407E-3</c:v>
                      </c:pt>
                      <c:pt idx="208">
                        <c:v>1.0532407407407407E-3</c:v>
                      </c:pt>
                      <c:pt idx="209">
                        <c:v>5.4398148148148144E-4</c:v>
                      </c:pt>
                      <c:pt idx="210">
                        <c:v>1.0763888888888889E-3</c:v>
                      </c:pt>
                      <c:pt idx="211">
                        <c:v>5.0925925925925921E-4</c:v>
                      </c:pt>
                      <c:pt idx="212">
                        <c:v>1.0763888888888889E-3</c:v>
                      </c:pt>
                      <c:pt idx="213">
                        <c:v>1.0185185185185184E-3</c:v>
                      </c:pt>
                      <c:pt idx="214">
                        <c:v>5.0925925925925921E-4</c:v>
                      </c:pt>
                      <c:pt idx="215">
                        <c:v>1.0763888888888889E-3</c:v>
                      </c:pt>
                      <c:pt idx="216">
                        <c:v>1.0763888888888889E-3</c:v>
                      </c:pt>
                      <c:pt idx="217">
                        <c:v>1.0300925925925926E-3</c:v>
                      </c:pt>
                      <c:pt idx="218">
                        <c:v>5.5555555555555556E-4</c:v>
                      </c:pt>
                      <c:pt idx="219">
                        <c:v>1.0416666666666667E-3</c:v>
                      </c:pt>
                      <c:pt idx="220">
                        <c:v>1.0995370370370371E-3</c:v>
                      </c:pt>
                      <c:pt idx="221">
                        <c:v>1.0300925925925926E-3</c:v>
                      </c:pt>
                      <c:pt idx="222">
                        <c:v>1.0763888888888889E-3</c:v>
                      </c:pt>
                      <c:pt idx="223">
                        <c:v>4.861111111111111E-4</c:v>
                      </c:pt>
                      <c:pt idx="224">
                        <c:v>4.7453703703703704E-4</c:v>
                      </c:pt>
                      <c:pt idx="225">
                        <c:v>9.7222222222222219E-4</c:v>
                      </c:pt>
                      <c:pt idx="226">
                        <c:v>4.9768518518518521E-4</c:v>
                      </c:pt>
                      <c:pt idx="227">
                        <c:v>4.9768518518518521E-4</c:v>
                      </c:pt>
                      <c:pt idx="228">
                        <c:v>1.0532407407407407E-3</c:v>
                      </c:pt>
                      <c:pt idx="229">
                        <c:v>5.4398148148148144E-4</c:v>
                      </c:pt>
                      <c:pt idx="230">
                        <c:v>9.9537037037037042E-4</c:v>
                      </c:pt>
                      <c:pt idx="231">
                        <c:v>1.0185185185185184E-3</c:v>
                      </c:pt>
                      <c:pt idx="232">
                        <c:v>5.0925925925925921E-4</c:v>
                      </c:pt>
                      <c:pt idx="233">
                        <c:v>1.0300925925925926E-3</c:v>
                      </c:pt>
                      <c:pt idx="234">
                        <c:v>5.2083333333333333E-4</c:v>
                      </c:pt>
                      <c:pt idx="235">
                        <c:v>5.5555555555555556E-4</c:v>
                      </c:pt>
                      <c:pt idx="236">
                        <c:v>5.0925925925925921E-4</c:v>
                      </c:pt>
                      <c:pt idx="237">
                        <c:v>4.9768518518518521E-4</c:v>
                      </c:pt>
                      <c:pt idx="238">
                        <c:v>1.0300925925925926E-3</c:v>
                      </c:pt>
                      <c:pt idx="239">
                        <c:v>5.2083333333333333E-4</c:v>
                      </c:pt>
                      <c:pt idx="240">
                        <c:v>1.0995370370370371E-3</c:v>
                      </c:pt>
                      <c:pt idx="241">
                        <c:v>5.4398148148148144E-4</c:v>
                      </c:pt>
                      <c:pt idx="242">
                        <c:v>5.3240740740740744E-4</c:v>
                      </c:pt>
                      <c:pt idx="243">
                        <c:v>1.0879629629629629E-3</c:v>
                      </c:pt>
                      <c:pt idx="244">
                        <c:v>4.7453703703703704E-4</c:v>
                      </c:pt>
                      <c:pt idx="245">
                        <c:v>4.9768518518518521E-4</c:v>
                      </c:pt>
                      <c:pt idx="246">
                        <c:v>5.2083333333333333E-4</c:v>
                      </c:pt>
                      <c:pt idx="247">
                        <c:v>1.0532407407407407E-3</c:v>
                      </c:pt>
                      <c:pt idx="248">
                        <c:v>5.2083333333333333E-4</c:v>
                      </c:pt>
                      <c:pt idx="249">
                        <c:v>9.9537037037037042E-4</c:v>
                      </c:pt>
                      <c:pt idx="250">
                        <c:v>5.0925925925925921E-4</c:v>
                      </c:pt>
                      <c:pt idx="251">
                        <c:v>4.6296296296296298E-4</c:v>
                      </c:pt>
                      <c:pt idx="252">
                        <c:v>4.9768518518518521E-4</c:v>
                      </c:pt>
                      <c:pt idx="253">
                        <c:v>1.1226851851851851E-3</c:v>
                      </c:pt>
                      <c:pt idx="254">
                        <c:v>5.4398148148148144E-4</c:v>
                      </c:pt>
                      <c:pt idx="255">
                        <c:v>1.0879629629629629E-3</c:v>
                      </c:pt>
                      <c:pt idx="256">
                        <c:v>5.3240740740740744E-4</c:v>
                      </c:pt>
                      <c:pt idx="257">
                        <c:v>1.0879629629629629E-3</c:v>
                      </c:pt>
                      <c:pt idx="258">
                        <c:v>1.0763888888888889E-3</c:v>
                      </c:pt>
                      <c:pt idx="259">
                        <c:v>4.861111111111111E-4</c:v>
                      </c:pt>
                      <c:pt idx="260">
                        <c:v>1.0763888888888889E-3</c:v>
                      </c:pt>
                      <c:pt idx="261">
                        <c:v>4.9768518518518521E-4</c:v>
                      </c:pt>
                      <c:pt idx="262">
                        <c:v>1.1226851851851851E-3</c:v>
                      </c:pt>
                      <c:pt idx="263">
                        <c:v>1.0879629629629629E-3</c:v>
                      </c:pt>
                      <c:pt idx="264">
                        <c:v>1.0995370370370371E-3</c:v>
                      </c:pt>
                      <c:pt idx="265">
                        <c:v>5.5555555555555556E-4</c:v>
                      </c:pt>
                      <c:pt idx="266">
                        <c:v>1.0648148148148149E-3</c:v>
                      </c:pt>
                      <c:pt idx="267">
                        <c:v>1.0416666666666667E-3</c:v>
                      </c:pt>
                      <c:pt idx="268">
                        <c:v>9.9537037037037042E-4</c:v>
                      </c:pt>
                      <c:pt idx="269">
                        <c:v>5.3240740740740744E-4</c:v>
                      </c:pt>
                      <c:pt idx="270">
                        <c:v>1.0416666666666667E-3</c:v>
                      </c:pt>
                      <c:pt idx="271">
                        <c:v>5.5555555555555556E-4</c:v>
                      </c:pt>
                      <c:pt idx="272">
                        <c:v>4.6296296296296298E-4</c:v>
                      </c:pt>
                      <c:pt idx="273">
                        <c:v>1.0185185185185184E-3</c:v>
                      </c:pt>
                      <c:pt idx="274">
                        <c:v>9.837962962962962E-4</c:v>
                      </c:pt>
                      <c:pt idx="275">
                        <c:v>9.9537037037037042E-4</c:v>
                      </c:pt>
                      <c:pt idx="276">
                        <c:v>5.3240740740740744E-4</c:v>
                      </c:pt>
                      <c:pt idx="277">
                        <c:v>5.2083333333333333E-4</c:v>
                      </c:pt>
                      <c:pt idx="278">
                        <c:v>9.837962962962962E-4</c:v>
                      </c:pt>
                      <c:pt idx="279">
                        <c:v>4.861111111111111E-4</c:v>
                      </c:pt>
                      <c:pt idx="280">
                        <c:v>1.0300925925925926E-3</c:v>
                      </c:pt>
                      <c:pt idx="281">
                        <c:v>1.0532407407407407E-3</c:v>
                      </c:pt>
                      <c:pt idx="282">
                        <c:v>1.0995370370370371E-3</c:v>
                      </c:pt>
                      <c:pt idx="283">
                        <c:v>5.5555555555555556E-4</c:v>
                      </c:pt>
                      <c:pt idx="284">
                        <c:v>5.3240740740740744E-4</c:v>
                      </c:pt>
                      <c:pt idx="285">
                        <c:v>1.0763888888888889E-3</c:v>
                      </c:pt>
                      <c:pt idx="286">
                        <c:v>1.0185185185185184E-3</c:v>
                      </c:pt>
                      <c:pt idx="287">
                        <c:v>4.861111111111111E-4</c:v>
                      </c:pt>
                      <c:pt idx="288">
                        <c:v>1.0185185185185184E-3</c:v>
                      </c:pt>
                      <c:pt idx="289">
                        <c:v>5.2083333333333333E-4</c:v>
                      </c:pt>
                      <c:pt idx="290">
                        <c:v>5.6712962962962967E-4</c:v>
                      </c:pt>
                      <c:pt idx="291">
                        <c:v>1.0763888888888889E-3</c:v>
                      </c:pt>
                      <c:pt idx="292">
                        <c:v>5.2083333333333333E-4</c:v>
                      </c:pt>
                      <c:pt idx="293">
                        <c:v>1.0532407407407407E-3</c:v>
                      </c:pt>
                      <c:pt idx="294">
                        <c:v>1.0995370370370371E-3</c:v>
                      </c:pt>
                      <c:pt idx="295">
                        <c:v>4.9768518518518521E-4</c:v>
                      </c:pt>
                      <c:pt idx="296">
                        <c:v>9.9537037037037042E-4</c:v>
                      </c:pt>
                      <c:pt idx="297">
                        <c:v>1.0069444444444444E-3</c:v>
                      </c:pt>
                      <c:pt idx="298">
                        <c:v>5.2083333333333333E-4</c:v>
                      </c:pt>
                      <c:pt idx="299">
                        <c:v>1.0995370370370371E-3</c:v>
                      </c:pt>
                      <c:pt idx="300">
                        <c:v>1.0416666666666667E-3</c:v>
                      </c:pt>
                      <c:pt idx="301">
                        <c:v>1.0648148148148149E-3</c:v>
                      </c:pt>
                      <c:pt idx="302">
                        <c:v>1.0532407407407407E-3</c:v>
                      </c:pt>
                      <c:pt idx="303">
                        <c:v>1.0416666666666667E-3</c:v>
                      </c:pt>
                      <c:pt idx="304">
                        <c:v>1.1111111111111111E-3</c:v>
                      </c:pt>
                      <c:pt idx="305">
                        <c:v>5.2083333333333333E-4</c:v>
                      </c:pt>
                      <c:pt idx="306">
                        <c:v>1.0763888888888889E-3</c:v>
                      </c:pt>
                      <c:pt idx="307">
                        <c:v>5.0925925925925921E-4</c:v>
                      </c:pt>
                      <c:pt idx="308">
                        <c:v>5.3240740740740744E-4</c:v>
                      </c:pt>
                      <c:pt idx="309">
                        <c:v>4.861111111111111E-4</c:v>
                      </c:pt>
                      <c:pt idx="310">
                        <c:v>4.9768518518518521E-4</c:v>
                      </c:pt>
                      <c:pt idx="311">
                        <c:v>5.4398148148148144E-4</c:v>
                      </c:pt>
                      <c:pt idx="312">
                        <c:v>1.0416666666666667E-3</c:v>
                      </c:pt>
                      <c:pt idx="313">
                        <c:v>5.4398148148148144E-4</c:v>
                      </c:pt>
                      <c:pt idx="314">
                        <c:v>9.837962962962962E-4</c:v>
                      </c:pt>
                      <c:pt idx="315">
                        <c:v>5.4398148148148144E-4</c:v>
                      </c:pt>
                      <c:pt idx="316">
                        <c:v>1.0532407407407407E-3</c:v>
                      </c:pt>
                      <c:pt idx="317">
                        <c:v>4.861111111111111E-4</c:v>
                      </c:pt>
                      <c:pt idx="318">
                        <c:v>5.3240740740740744E-4</c:v>
                      </c:pt>
                      <c:pt idx="319">
                        <c:v>4.6296296296296298E-4</c:v>
                      </c:pt>
                      <c:pt idx="320">
                        <c:v>1.0532407407407407E-3</c:v>
                      </c:pt>
                      <c:pt idx="321">
                        <c:v>1.0416666666666667E-3</c:v>
                      </c:pt>
                      <c:pt idx="322">
                        <c:v>1.1111111111111111E-3</c:v>
                      </c:pt>
                      <c:pt idx="323">
                        <c:v>9.4907407407407408E-4</c:v>
                      </c:pt>
                      <c:pt idx="324">
                        <c:v>9.6064814814814819E-4</c:v>
                      </c:pt>
                      <c:pt idx="325">
                        <c:v>1.1111111111111111E-3</c:v>
                      </c:pt>
                      <c:pt idx="326">
                        <c:v>9.837962962962962E-4</c:v>
                      </c:pt>
                      <c:pt idx="327">
                        <c:v>5.6712962962962967E-4</c:v>
                      </c:pt>
                      <c:pt idx="328">
                        <c:v>1.0648148148148149E-3</c:v>
                      </c:pt>
                      <c:pt idx="329">
                        <c:v>4.9768518518518521E-4</c:v>
                      </c:pt>
                      <c:pt idx="330">
                        <c:v>1.0532407407407407E-3</c:v>
                      </c:pt>
                      <c:pt idx="331">
                        <c:v>4.9768518518518521E-4</c:v>
                      </c:pt>
                      <c:pt idx="332">
                        <c:v>5.2083333333333333E-4</c:v>
                      </c:pt>
                      <c:pt idx="333">
                        <c:v>4.7453703703703704E-4</c:v>
                      </c:pt>
                      <c:pt idx="334">
                        <c:v>1.0648148148148149E-3</c:v>
                      </c:pt>
                      <c:pt idx="335">
                        <c:v>9.3749999999999997E-4</c:v>
                      </c:pt>
                      <c:pt idx="336">
                        <c:v>1.0879629629629629E-3</c:v>
                      </c:pt>
                      <c:pt idx="337">
                        <c:v>1.1111111111111111E-3</c:v>
                      </c:pt>
                      <c:pt idx="338">
                        <c:v>9.7222222222222219E-4</c:v>
                      </c:pt>
                      <c:pt idx="339">
                        <c:v>5.4398148148148144E-4</c:v>
                      </c:pt>
                      <c:pt idx="340">
                        <c:v>1.0416666666666667E-3</c:v>
                      </c:pt>
                      <c:pt idx="341">
                        <c:v>4.861111111111111E-4</c:v>
                      </c:pt>
                      <c:pt idx="342">
                        <c:v>5.3240740740740744E-4</c:v>
                      </c:pt>
                      <c:pt idx="343">
                        <c:v>5.5555555555555556E-4</c:v>
                      </c:pt>
                      <c:pt idx="344">
                        <c:v>1.0300925925925926E-3</c:v>
                      </c:pt>
                      <c:pt idx="345">
                        <c:v>4.861111111111111E-4</c:v>
                      </c:pt>
                      <c:pt idx="346">
                        <c:v>1.0416666666666667E-3</c:v>
                      </c:pt>
                      <c:pt idx="347">
                        <c:v>1.0763888888888889E-3</c:v>
                      </c:pt>
                      <c:pt idx="348">
                        <c:v>1.0763888888888889E-3</c:v>
                      </c:pt>
                      <c:pt idx="349">
                        <c:v>9.9537037037037042E-4</c:v>
                      </c:pt>
                      <c:pt idx="350">
                        <c:v>1.0185185185185184E-3</c:v>
                      </c:pt>
                      <c:pt idx="351">
                        <c:v>4.9768518518518521E-4</c:v>
                      </c:pt>
                      <c:pt idx="352">
                        <c:v>4.7453703703703704E-4</c:v>
                      </c:pt>
                      <c:pt idx="353">
                        <c:v>1.0763888888888889E-3</c:v>
                      </c:pt>
                      <c:pt idx="354">
                        <c:v>5.4398148148148144E-4</c:v>
                      </c:pt>
                      <c:pt idx="355">
                        <c:v>1.0763888888888889E-3</c:v>
                      </c:pt>
                      <c:pt idx="356">
                        <c:v>1.0648148148148149E-3</c:v>
                      </c:pt>
                      <c:pt idx="357">
                        <c:v>1.0069444444444444E-3</c:v>
                      </c:pt>
                      <c:pt idx="358">
                        <c:v>1.0185185185185184E-3</c:v>
                      </c:pt>
                      <c:pt idx="359">
                        <c:v>1.0069444444444444E-3</c:v>
                      </c:pt>
                      <c:pt idx="360">
                        <c:v>1.0763888888888889E-3</c:v>
                      </c:pt>
                      <c:pt idx="361">
                        <c:v>9.4907407407407408E-4</c:v>
                      </c:pt>
                      <c:pt idx="362">
                        <c:v>4.9768518518518521E-4</c:v>
                      </c:pt>
                      <c:pt idx="363">
                        <c:v>5.0925925925925921E-4</c:v>
                      </c:pt>
                      <c:pt idx="364">
                        <c:v>1.1111111111111111E-3</c:v>
                      </c:pt>
                      <c:pt idx="365">
                        <c:v>5.0925925925925921E-4</c:v>
                      </c:pt>
                      <c:pt idx="366">
                        <c:v>9.4907407407407408E-4</c:v>
                      </c:pt>
                      <c:pt idx="367">
                        <c:v>5.0925925925925921E-4</c:v>
                      </c:pt>
                      <c:pt idx="368">
                        <c:v>1.0532407407407407E-3</c:v>
                      </c:pt>
                      <c:pt idx="369">
                        <c:v>1.1111111111111111E-3</c:v>
                      </c:pt>
                      <c:pt idx="370">
                        <c:v>4.6296296296296298E-4</c:v>
                      </c:pt>
                      <c:pt idx="371">
                        <c:v>1.0069444444444444E-3</c:v>
                      </c:pt>
                      <c:pt idx="372">
                        <c:v>1.0879629629629629E-3</c:v>
                      </c:pt>
                      <c:pt idx="373">
                        <c:v>1.0995370370370371E-3</c:v>
                      </c:pt>
                      <c:pt idx="374">
                        <c:v>9.837962962962962E-4</c:v>
                      </c:pt>
                      <c:pt idx="375">
                        <c:v>1.0185185185185184E-3</c:v>
                      </c:pt>
                      <c:pt idx="376">
                        <c:v>5.0925925925925921E-4</c:v>
                      </c:pt>
                      <c:pt idx="377">
                        <c:v>1.0300925925925926E-3</c:v>
                      </c:pt>
                      <c:pt idx="378">
                        <c:v>4.861111111111111E-4</c:v>
                      </c:pt>
                      <c:pt idx="379">
                        <c:v>5.6712962962962967E-4</c:v>
                      </c:pt>
                      <c:pt idx="380">
                        <c:v>1.0532407407407407E-3</c:v>
                      </c:pt>
                      <c:pt idx="381">
                        <c:v>1.0763888888888889E-3</c:v>
                      </c:pt>
                      <c:pt idx="382">
                        <c:v>1.0648148148148149E-3</c:v>
                      </c:pt>
                      <c:pt idx="383">
                        <c:v>5.6712962962962967E-4</c:v>
                      </c:pt>
                      <c:pt idx="384">
                        <c:v>1.0185185185185184E-3</c:v>
                      </c:pt>
                      <c:pt idx="385">
                        <c:v>1.0185185185185184E-3</c:v>
                      </c:pt>
                      <c:pt idx="386">
                        <c:v>1.0532407407407407E-3</c:v>
                      </c:pt>
                      <c:pt idx="387">
                        <c:v>1.0300925925925926E-3</c:v>
                      </c:pt>
                      <c:pt idx="388">
                        <c:v>5.0925925925925921E-4</c:v>
                      </c:pt>
                      <c:pt idx="389">
                        <c:v>5.5555555555555556E-4</c:v>
                      </c:pt>
                      <c:pt idx="390">
                        <c:v>9.9537037037037042E-4</c:v>
                      </c:pt>
                      <c:pt idx="391">
                        <c:v>9.9537037037037042E-4</c:v>
                      </c:pt>
                      <c:pt idx="392">
                        <c:v>1.1458333333333333E-3</c:v>
                      </c:pt>
                      <c:pt idx="393">
                        <c:v>1.0185185185185184E-3</c:v>
                      </c:pt>
                      <c:pt idx="394">
                        <c:v>1.0879629629629629E-3</c:v>
                      </c:pt>
                      <c:pt idx="395">
                        <c:v>9.837962962962962E-4</c:v>
                      </c:pt>
                      <c:pt idx="396">
                        <c:v>5.5555555555555556E-4</c:v>
                      </c:pt>
                      <c:pt idx="397">
                        <c:v>5.3240740740740744E-4</c:v>
                      </c:pt>
                      <c:pt idx="398">
                        <c:v>5.2083333333333333E-4</c:v>
                      </c:pt>
                      <c:pt idx="399">
                        <c:v>1.0648148148148149E-3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356-4A3E-80D0-6AE523CB15FE}"/>
                  </c:ext>
                </c:extLst>
              </c15:ser>
            </c15:filteredAreaSeries>
          </c:ext>
        </c:extLst>
      </c:areaChart>
      <c:catAx>
        <c:axId val="5857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</a:t>
                </a:r>
                <a:r>
                  <a:rPr lang="ru-RU" baseline="0"/>
                  <a:t> заявки</a:t>
                </a:r>
                <a:endParaRPr lang="ru-RU"/>
              </a:p>
            </c:rich>
          </c:tx>
          <c:overlay val="0"/>
        </c:title>
        <c:majorTickMark val="none"/>
        <c:minorTickMark val="none"/>
        <c:tickLblPos val="nextTo"/>
        <c:crossAx val="84105088"/>
        <c:crosses val="autoZero"/>
        <c:auto val="1"/>
        <c:lblAlgn val="ctr"/>
        <c:lblOffset val="100"/>
        <c:noMultiLvlLbl val="0"/>
      </c:catAx>
      <c:valAx>
        <c:axId val="841050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  <c:overlay val="0"/>
        </c:title>
        <c:numFmt formatCode="[$-F400]h:mm:ss\ AM/PM" sourceLinked="1"/>
        <c:majorTickMark val="out"/>
        <c:minorTickMark val="none"/>
        <c:tickLblPos val="nextTo"/>
        <c:crossAx val="58578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Ожидание</c:v>
          </c:tx>
          <c:cat>
            <c:numRef>
              <c:f>Sheet2!$A$3:$A$402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Sheet2!$V$3:$V$402</c:f>
              <c:numCache>
                <c:formatCode>[$-F400]h:mm:ss\ AM/PM</c:formatCode>
                <c:ptCount val="400"/>
                <c:pt idx="0">
                  <c:v>0</c:v>
                </c:pt>
                <c:pt idx="1">
                  <c:v>7.6388888888888882E-4</c:v>
                </c:pt>
                <c:pt idx="2">
                  <c:v>1.4351851851851852E-3</c:v>
                </c:pt>
                <c:pt idx="3">
                  <c:v>1.4583333333333334E-3</c:v>
                </c:pt>
                <c:pt idx="4">
                  <c:v>1.4467592592592594E-3</c:v>
                </c:pt>
                <c:pt idx="5">
                  <c:v>2.1759259259259258E-3</c:v>
                </c:pt>
                <c:pt idx="6">
                  <c:v>2.9050925925925924E-3</c:v>
                </c:pt>
                <c:pt idx="7">
                  <c:v>2.8935185185185184E-3</c:v>
                </c:pt>
                <c:pt idx="8">
                  <c:v>3.645833333333333E-3</c:v>
                </c:pt>
                <c:pt idx="9">
                  <c:v>3.657407407407407E-3</c:v>
                </c:pt>
                <c:pt idx="10">
                  <c:v>4.3171296296296291E-3</c:v>
                </c:pt>
                <c:pt idx="11">
                  <c:v>4.2708333333333331E-3</c:v>
                </c:pt>
                <c:pt idx="12">
                  <c:v>4.9537037037037041E-3</c:v>
                </c:pt>
                <c:pt idx="13">
                  <c:v>5.6249999999999998E-3</c:v>
                </c:pt>
                <c:pt idx="14">
                  <c:v>5.6018518518518518E-3</c:v>
                </c:pt>
                <c:pt idx="15">
                  <c:v>5.5902777777777773E-3</c:v>
                </c:pt>
                <c:pt idx="16">
                  <c:v>6.2731481481481484E-3</c:v>
                </c:pt>
                <c:pt idx="17">
                  <c:v>6.2384259259259268E-3</c:v>
                </c:pt>
                <c:pt idx="18">
                  <c:v>6.8981481481481489E-3</c:v>
                </c:pt>
                <c:pt idx="19">
                  <c:v>7.5462962962962975E-3</c:v>
                </c:pt>
                <c:pt idx="20">
                  <c:v>8.1944444444444452E-3</c:v>
                </c:pt>
                <c:pt idx="21">
                  <c:v>8.171296296296298E-3</c:v>
                </c:pt>
                <c:pt idx="22">
                  <c:v>8.877314814814817E-3</c:v>
                </c:pt>
                <c:pt idx="23">
                  <c:v>9.5717592592592625E-3</c:v>
                </c:pt>
                <c:pt idx="24">
                  <c:v>1.0254629629629633E-2</c:v>
                </c:pt>
                <c:pt idx="25">
                  <c:v>1.0879629629629631E-2</c:v>
                </c:pt>
                <c:pt idx="26">
                  <c:v>1.1539351851851854E-2</c:v>
                </c:pt>
                <c:pt idx="27">
                  <c:v>1.2268518518518522E-2</c:v>
                </c:pt>
                <c:pt idx="28">
                  <c:v>1.2939814814814819E-2</c:v>
                </c:pt>
                <c:pt idx="29">
                  <c:v>1.3611111111111115E-2</c:v>
                </c:pt>
                <c:pt idx="30">
                  <c:v>1.359953703703704E-2</c:v>
                </c:pt>
                <c:pt idx="31">
                  <c:v>1.4293981481481484E-2</c:v>
                </c:pt>
                <c:pt idx="32">
                  <c:v>1.496527777777778E-2</c:v>
                </c:pt>
                <c:pt idx="33">
                  <c:v>1.4942129629629632E-2</c:v>
                </c:pt>
                <c:pt idx="34">
                  <c:v>1.494212962962963E-2</c:v>
                </c:pt>
                <c:pt idx="35">
                  <c:v>1.5694444444444445E-2</c:v>
                </c:pt>
                <c:pt idx="36">
                  <c:v>1.6458333333333332E-2</c:v>
                </c:pt>
                <c:pt idx="37">
                  <c:v>1.7106481481481479E-2</c:v>
                </c:pt>
                <c:pt idx="38">
                  <c:v>1.7789351851851848E-2</c:v>
                </c:pt>
                <c:pt idx="39">
                  <c:v>1.7754629629629624E-2</c:v>
                </c:pt>
                <c:pt idx="40">
                  <c:v>1.77199074074074E-2</c:v>
                </c:pt>
                <c:pt idx="41">
                  <c:v>1.8425925925925922E-2</c:v>
                </c:pt>
                <c:pt idx="42">
                  <c:v>1.9097222222222217E-2</c:v>
                </c:pt>
                <c:pt idx="43">
                  <c:v>1.9756944444444435E-2</c:v>
                </c:pt>
                <c:pt idx="44">
                  <c:v>1.9733796296296284E-2</c:v>
                </c:pt>
                <c:pt idx="45">
                  <c:v>2.045138888888888E-2</c:v>
                </c:pt>
                <c:pt idx="46">
                  <c:v>2.1203703703703697E-2</c:v>
                </c:pt>
                <c:pt idx="47">
                  <c:v>2.1226851851851844E-2</c:v>
                </c:pt>
                <c:pt idx="48">
                  <c:v>2.1990740740740734E-2</c:v>
                </c:pt>
                <c:pt idx="49">
                  <c:v>2.194444444444444E-2</c:v>
                </c:pt>
                <c:pt idx="50">
                  <c:v>2.1967592592592587E-2</c:v>
                </c:pt>
                <c:pt idx="51">
                  <c:v>2.2685185185185183E-2</c:v>
                </c:pt>
                <c:pt idx="52">
                  <c:v>2.3321759259259257E-2</c:v>
                </c:pt>
                <c:pt idx="53">
                  <c:v>2.4085648148148148E-2</c:v>
                </c:pt>
                <c:pt idx="54">
                  <c:v>2.4062500000000001E-2</c:v>
                </c:pt>
                <c:pt idx="55">
                  <c:v>2.4780092592592597E-2</c:v>
                </c:pt>
                <c:pt idx="56">
                  <c:v>2.479166666666667E-2</c:v>
                </c:pt>
                <c:pt idx="57">
                  <c:v>2.5486111111111119E-2</c:v>
                </c:pt>
                <c:pt idx="58">
                  <c:v>2.5474537037037046E-2</c:v>
                </c:pt>
                <c:pt idx="59">
                  <c:v>2.6099537037037046E-2</c:v>
                </c:pt>
                <c:pt idx="60">
                  <c:v>2.6793981481481495E-2</c:v>
                </c:pt>
                <c:pt idx="61">
                  <c:v>2.7476851851851863E-2</c:v>
                </c:pt>
                <c:pt idx="62">
                  <c:v>2.7488425925925937E-2</c:v>
                </c:pt>
                <c:pt idx="63">
                  <c:v>2.822916666666668E-2</c:v>
                </c:pt>
                <c:pt idx="64">
                  <c:v>2.8993055555555571E-2</c:v>
                </c:pt>
                <c:pt idx="65">
                  <c:v>2.9664351851851865E-2</c:v>
                </c:pt>
                <c:pt idx="66">
                  <c:v>3.0370370370370388E-2</c:v>
                </c:pt>
                <c:pt idx="67">
                  <c:v>3.1087962962962984E-2</c:v>
                </c:pt>
                <c:pt idx="68">
                  <c:v>3.1064814814814837E-2</c:v>
                </c:pt>
                <c:pt idx="69">
                  <c:v>3.1759259259259286E-2</c:v>
                </c:pt>
                <c:pt idx="70">
                  <c:v>3.1736111111111139E-2</c:v>
                </c:pt>
                <c:pt idx="71">
                  <c:v>3.253472222222225E-2</c:v>
                </c:pt>
                <c:pt idx="72">
                  <c:v>3.3287037037037066E-2</c:v>
                </c:pt>
                <c:pt idx="73">
                  <c:v>3.3252314814814846E-2</c:v>
                </c:pt>
                <c:pt idx="74">
                  <c:v>3.3229166666666698E-2</c:v>
                </c:pt>
                <c:pt idx="75">
                  <c:v>3.3240740740740772E-2</c:v>
                </c:pt>
                <c:pt idx="76">
                  <c:v>3.3206018518518551E-2</c:v>
                </c:pt>
                <c:pt idx="77">
                  <c:v>3.3923611111111147E-2</c:v>
                </c:pt>
                <c:pt idx="78">
                  <c:v>3.3923611111111147E-2</c:v>
                </c:pt>
                <c:pt idx="79">
                  <c:v>3.3923611111111147E-2</c:v>
                </c:pt>
                <c:pt idx="80">
                  <c:v>3.4606481481481516E-2</c:v>
                </c:pt>
                <c:pt idx="81">
                  <c:v>3.4606481481481523E-2</c:v>
                </c:pt>
                <c:pt idx="82">
                  <c:v>3.5381944444444487E-2</c:v>
                </c:pt>
                <c:pt idx="83">
                  <c:v>3.6053240740740782E-2</c:v>
                </c:pt>
                <c:pt idx="84">
                  <c:v>3.6736111111111157E-2</c:v>
                </c:pt>
                <c:pt idx="85">
                  <c:v>3.6759259259259304E-2</c:v>
                </c:pt>
                <c:pt idx="86">
                  <c:v>3.6724537037037076E-2</c:v>
                </c:pt>
                <c:pt idx="87">
                  <c:v>3.7430555555555599E-2</c:v>
                </c:pt>
                <c:pt idx="88">
                  <c:v>3.7442129629629679E-2</c:v>
                </c:pt>
                <c:pt idx="89">
                  <c:v>3.7395833333333385E-2</c:v>
                </c:pt>
                <c:pt idx="90">
                  <c:v>3.8043981481481533E-2</c:v>
                </c:pt>
                <c:pt idx="91">
                  <c:v>3.8703703703703761E-2</c:v>
                </c:pt>
                <c:pt idx="92">
                  <c:v>3.8680555555555614E-2</c:v>
                </c:pt>
                <c:pt idx="93">
                  <c:v>3.9351851851851909E-2</c:v>
                </c:pt>
                <c:pt idx="94">
                  <c:v>4.0011574074074137E-2</c:v>
                </c:pt>
                <c:pt idx="95">
                  <c:v>4.0034722222222284E-2</c:v>
                </c:pt>
                <c:pt idx="96">
                  <c:v>4.0740740740740806E-2</c:v>
                </c:pt>
                <c:pt idx="97">
                  <c:v>4.1435185185185248E-2</c:v>
                </c:pt>
                <c:pt idx="98">
                  <c:v>4.1423611111111182E-2</c:v>
                </c:pt>
                <c:pt idx="99">
                  <c:v>4.2141203703703771E-2</c:v>
                </c:pt>
                <c:pt idx="100">
                  <c:v>4.2800925925925999E-2</c:v>
                </c:pt>
                <c:pt idx="101">
                  <c:v>4.3483796296296374E-2</c:v>
                </c:pt>
                <c:pt idx="102">
                  <c:v>4.3460648148148227E-2</c:v>
                </c:pt>
                <c:pt idx="103">
                  <c:v>4.4120370370370456E-2</c:v>
                </c:pt>
                <c:pt idx="104">
                  <c:v>4.4884259259259339E-2</c:v>
                </c:pt>
                <c:pt idx="105">
                  <c:v>4.4884259259259339E-2</c:v>
                </c:pt>
                <c:pt idx="106">
                  <c:v>4.4872685185185272E-2</c:v>
                </c:pt>
                <c:pt idx="107">
                  <c:v>4.5555555555555648E-2</c:v>
                </c:pt>
                <c:pt idx="108">
                  <c:v>4.6226851851851943E-2</c:v>
                </c:pt>
                <c:pt idx="109">
                  <c:v>4.6886574074074171E-2</c:v>
                </c:pt>
                <c:pt idx="110">
                  <c:v>4.7557870370370466E-2</c:v>
                </c:pt>
                <c:pt idx="111">
                  <c:v>4.7557870370370466E-2</c:v>
                </c:pt>
                <c:pt idx="112">
                  <c:v>4.7511574074074171E-2</c:v>
                </c:pt>
                <c:pt idx="113">
                  <c:v>4.7465277777777877E-2</c:v>
                </c:pt>
                <c:pt idx="114">
                  <c:v>4.7465277777777877E-2</c:v>
                </c:pt>
                <c:pt idx="115">
                  <c:v>4.8217592592592694E-2</c:v>
                </c:pt>
                <c:pt idx="116">
                  <c:v>4.8900462962963069E-2</c:v>
                </c:pt>
                <c:pt idx="117">
                  <c:v>4.9594907407407511E-2</c:v>
                </c:pt>
                <c:pt idx="118">
                  <c:v>5.0254629629629739E-2</c:v>
                </c:pt>
                <c:pt idx="119">
                  <c:v>5.0208333333333445E-2</c:v>
                </c:pt>
                <c:pt idx="120">
                  <c:v>5.0856481481481593E-2</c:v>
                </c:pt>
                <c:pt idx="121">
                  <c:v>5.1527777777777888E-2</c:v>
                </c:pt>
                <c:pt idx="122">
                  <c:v>5.2199074074074182E-2</c:v>
                </c:pt>
                <c:pt idx="123">
                  <c:v>5.2939814814814919E-2</c:v>
                </c:pt>
                <c:pt idx="124">
                  <c:v>5.2939814814814919E-2</c:v>
                </c:pt>
                <c:pt idx="125">
                  <c:v>5.2928240740740852E-2</c:v>
                </c:pt>
                <c:pt idx="126">
                  <c:v>5.3611111111111227E-2</c:v>
                </c:pt>
                <c:pt idx="127">
                  <c:v>5.4340277777777897E-2</c:v>
                </c:pt>
                <c:pt idx="128">
                  <c:v>5.432870370370383E-2</c:v>
                </c:pt>
                <c:pt idx="129">
                  <c:v>5.5034722222222353E-2</c:v>
                </c:pt>
                <c:pt idx="130">
                  <c:v>5.5034722222222353E-2</c:v>
                </c:pt>
                <c:pt idx="131">
                  <c:v>5.4988425925926059E-2</c:v>
                </c:pt>
                <c:pt idx="132">
                  <c:v>5.4953703703703831E-2</c:v>
                </c:pt>
                <c:pt idx="133">
                  <c:v>5.4918981481481603E-2</c:v>
                </c:pt>
                <c:pt idx="134">
                  <c:v>5.4872685185185309E-2</c:v>
                </c:pt>
                <c:pt idx="135">
                  <c:v>5.5532407407407537E-2</c:v>
                </c:pt>
                <c:pt idx="136">
                  <c:v>5.549768518518531E-2</c:v>
                </c:pt>
                <c:pt idx="137">
                  <c:v>5.612268518518531E-2</c:v>
                </c:pt>
                <c:pt idx="138">
                  <c:v>5.6111111111111243E-2</c:v>
                </c:pt>
                <c:pt idx="139">
                  <c:v>5.6111111111111243E-2</c:v>
                </c:pt>
                <c:pt idx="140">
                  <c:v>5.6840277777777913E-2</c:v>
                </c:pt>
                <c:pt idx="141">
                  <c:v>5.6805555555555685E-2</c:v>
                </c:pt>
                <c:pt idx="142">
                  <c:v>5.6770833333333458E-2</c:v>
                </c:pt>
                <c:pt idx="143">
                  <c:v>5.6759259259259391E-2</c:v>
                </c:pt>
                <c:pt idx="144">
                  <c:v>5.7407407407407539E-2</c:v>
                </c:pt>
                <c:pt idx="145">
                  <c:v>5.7372685185185311E-2</c:v>
                </c:pt>
                <c:pt idx="146">
                  <c:v>5.8043981481481606E-2</c:v>
                </c:pt>
                <c:pt idx="147">
                  <c:v>5.8761574074074195E-2</c:v>
                </c:pt>
                <c:pt idx="148">
                  <c:v>5.8750000000000129E-2</c:v>
                </c:pt>
                <c:pt idx="149">
                  <c:v>5.8715277777777901E-2</c:v>
                </c:pt>
                <c:pt idx="150">
                  <c:v>5.9421296296296423E-2</c:v>
                </c:pt>
                <c:pt idx="151">
                  <c:v>5.9432870370370504E-2</c:v>
                </c:pt>
                <c:pt idx="152">
                  <c:v>6.0162037037037173E-2</c:v>
                </c:pt>
                <c:pt idx="153">
                  <c:v>6.0127314814814946E-2</c:v>
                </c:pt>
                <c:pt idx="154">
                  <c:v>6.0810185185185321E-2</c:v>
                </c:pt>
                <c:pt idx="155">
                  <c:v>6.0763888888889027E-2</c:v>
                </c:pt>
                <c:pt idx="156">
                  <c:v>6.1458333333333469E-2</c:v>
                </c:pt>
                <c:pt idx="157">
                  <c:v>6.2164351851851991E-2</c:v>
                </c:pt>
                <c:pt idx="158">
                  <c:v>6.2858796296296426E-2</c:v>
                </c:pt>
                <c:pt idx="159">
                  <c:v>6.3564814814814963E-2</c:v>
                </c:pt>
                <c:pt idx="160">
                  <c:v>6.4328703703703832E-2</c:v>
                </c:pt>
                <c:pt idx="161">
                  <c:v>6.4351851851851993E-2</c:v>
                </c:pt>
                <c:pt idx="162">
                  <c:v>6.4305555555555699E-2</c:v>
                </c:pt>
                <c:pt idx="163">
                  <c:v>6.4282407407407538E-2</c:v>
                </c:pt>
                <c:pt idx="164">
                  <c:v>6.4293981481481632E-2</c:v>
                </c:pt>
                <c:pt idx="165">
                  <c:v>6.4317129629629766E-2</c:v>
                </c:pt>
                <c:pt idx="166">
                  <c:v>6.4340277777777927E-2</c:v>
                </c:pt>
                <c:pt idx="167">
                  <c:v>6.4351851851851993E-2</c:v>
                </c:pt>
                <c:pt idx="168">
                  <c:v>6.4363425925926088E-2</c:v>
                </c:pt>
                <c:pt idx="169">
                  <c:v>6.4375000000000154E-2</c:v>
                </c:pt>
                <c:pt idx="170">
                  <c:v>6.5069444444444596E-2</c:v>
                </c:pt>
                <c:pt idx="171">
                  <c:v>6.5023148148148302E-2</c:v>
                </c:pt>
                <c:pt idx="172">
                  <c:v>6.5717592592592772E-2</c:v>
                </c:pt>
                <c:pt idx="173">
                  <c:v>6.6446759259259441E-2</c:v>
                </c:pt>
                <c:pt idx="174">
                  <c:v>6.7199074074074244E-2</c:v>
                </c:pt>
                <c:pt idx="175">
                  <c:v>6.7905092592592753E-2</c:v>
                </c:pt>
                <c:pt idx="176">
                  <c:v>6.8634259259259423E-2</c:v>
                </c:pt>
                <c:pt idx="177">
                  <c:v>6.9340277777777931E-2</c:v>
                </c:pt>
                <c:pt idx="178">
                  <c:v>6.9293981481481637E-2</c:v>
                </c:pt>
                <c:pt idx="179">
                  <c:v>7.0023148148148306E-2</c:v>
                </c:pt>
                <c:pt idx="180">
                  <c:v>7.0717592592592748E-2</c:v>
                </c:pt>
                <c:pt idx="181">
                  <c:v>7.0682870370370507E-2</c:v>
                </c:pt>
                <c:pt idx="182">
                  <c:v>7.0636574074074213E-2</c:v>
                </c:pt>
                <c:pt idx="183">
                  <c:v>7.0590277777777918E-2</c:v>
                </c:pt>
                <c:pt idx="184">
                  <c:v>7.1342592592592721E-2</c:v>
                </c:pt>
                <c:pt idx="185">
                  <c:v>7.1365740740740882E-2</c:v>
                </c:pt>
                <c:pt idx="186">
                  <c:v>7.1319444444444588E-2</c:v>
                </c:pt>
                <c:pt idx="187">
                  <c:v>7.1331018518518655E-2</c:v>
                </c:pt>
                <c:pt idx="188">
                  <c:v>7.1319444444444588E-2</c:v>
                </c:pt>
                <c:pt idx="189">
                  <c:v>7.201388888888903E-2</c:v>
                </c:pt>
                <c:pt idx="190">
                  <c:v>7.2002314814814963E-2</c:v>
                </c:pt>
                <c:pt idx="191">
                  <c:v>7.2002314814814963E-2</c:v>
                </c:pt>
                <c:pt idx="192">
                  <c:v>7.201388888888903E-2</c:v>
                </c:pt>
                <c:pt idx="193">
                  <c:v>7.27430555555557E-2</c:v>
                </c:pt>
                <c:pt idx="194">
                  <c:v>7.2766203703703861E-2</c:v>
                </c:pt>
                <c:pt idx="195">
                  <c:v>7.2777777777777927E-2</c:v>
                </c:pt>
                <c:pt idx="196">
                  <c:v>7.3506944444444597E-2</c:v>
                </c:pt>
                <c:pt idx="197">
                  <c:v>7.349537037037053E-2</c:v>
                </c:pt>
                <c:pt idx="198">
                  <c:v>7.4247685185185333E-2</c:v>
                </c:pt>
                <c:pt idx="199">
                  <c:v>7.42245370370372E-2</c:v>
                </c:pt>
                <c:pt idx="200">
                  <c:v>7.42245370370372E-2</c:v>
                </c:pt>
                <c:pt idx="201">
                  <c:v>7.4236111111111266E-2</c:v>
                </c:pt>
                <c:pt idx="202">
                  <c:v>7.4259259259259427E-2</c:v>
                </c:pt>
                <c:pt idx="203">
                  <c:v>7.4907407407407575E-2</c:v>
                </c:pt>
                <c:pt idx="204">
                  <c:v>7.4895833333333509E-2</c:v>
                </c:pt>
                <c:pt idx="205">
                  <c:v>7.4872685185185375E-2</c:v>
                </c:pt>
                <c:pt idx="206">
                  <c:v>7.4884259259259442E-2</c:v>
                </c:pt>
                <c:pt idx="207">
                  <c:v>7.4884259259259442E-2</c:v>
                </c:pt>
                <c:pt idx="208">
                  <c:v>7.5578703703703884E-2</c:v>
                </c:pt>
                <c:pt idx="209">
                  <c:v>7.6215277777777965E-2</c:v>
                </c:pt>
                <c:pt idx="210">
                  <c:v>7.6886574074074274E-2</c:v>
                </c:pt>
                <c:pt idx="211">
                  <c:v>7.7592592592592782E-2</c:v>
                </c:pt>
                <c:pt idx="212">
                  <c:v>7.824074074074093E-2</c:v>
                </c:pt>
                <c:pt idx="213">
                  <c:v>7.8912037037037239E-2</c:v>
                </c:pt>
                <c:pt idx="214">
                  <c:v>7.8923611111111305E-2</c:v>
                </c:pt>
                <c:pt idx="215">
                  <c:v>7.8900462962963172E-2</c:v>
                </c:pt>
                <c:pt idx="216">
                  <c:v>7.8912037037037239E-2</c:v>
                </c:pt>
                <c:pt idx="217">
                  <c:v>7.89351851851854E-2</c:v>
                </c:pt>
                <c:pt idx="218">
                  <c:v>7.8946759259259466E-2</c:v>
                </c:pt>
                <c:pt idx="219">
                  <c:v>7.8946759259259466E-2</c:v>
                </c:pt>
                <c:pt idx="220">
                  <c:v>7.9664351851852069E-2</c:v>
                </c:pt>
                <c:pt idx="221">
                  <c:v>8.030092592592615E-2</c:v>
                </c:pt>
                <c:pt idx="222">
                  <c:v>8.0289351851852084E-2</c:v>
                </c:pt>
                <c:pt idx="223">
                  <c:v>8.0254629629629856E-2</c:v>
                </c:pt>
                <c:pt idx="224">
                  <c:v>8.0995370370370592E-2</c:v>
                </c:pt>
                <c:pt idx="225">
                  <c:v>8.1678240740740968E-2</c:v>
                </c:pt>
                <c:pt idx="226">
                  <c:v>8.1678240740740968E-2</c:v>
                </c:pt>
                <c:pt idx="227">
                  <c:v>8.2407407407407637E-2</c:v>
                </c:pt>
                <c:pt idx="228">
                  <c:v>8.3136574074074307E-2</c:v>
                </c:pt>
                <c:pt idx="229">
                  <c:v>8.3831018518518749E-2</c:v>
                </c:pt>
                <c:pt idx="230">
                  <c:v>8.4548611111111352E-2</c:v>
                </c:pt>
                <c:pt idx="231">
                  <c:v>8.5300925925926155E-2</c:v>
                </c:pt>
                <c:pt idx="232">
                  <c:v>8.6030092592592824E-2</c:v>
                </c:pt>
                <c:pt idx="233">
                  <c:v>8.6030092592592824E-2</c:v>
                </c:pt>
                <c:pt idx="234">
                  <c:v>8.6030092592592824E-2</c:v>
                </c:pt>
                <c:pt idx="235">
                  <c:v>8.67129629629632E-2</c:v>
                </c:pt>
                <c:pt idx="236">
                  <c:v>8.6736111111111361E-2</c:v>
                </c:pt>
                <c:pt idx="237">
                  <c:v>8.6747685185185427E-2</c:v>
                </c:pt>
                <c:pt idx="238">
                  <c:v>8.6724537037037294E-2</c:v>
                </c:pt>
                <c:pt idx="239">
                  <c:v>8.6701388888889161E-2</c:v>
                </c:pt>
                <c:pt idx="240">
                  <c:v>8.7395833333333603E-2</c:v>
                </c:pt>
                <c:pt idx="241">
                  <c:v>8.8078703703703978E-2</c:v>
                </c:pt>
                <c:pt idx="242">
                  <c:v>8.8831018518518781E-2</c:v>
                </c:pt>
                <c:pt idx="243">
                  <c:v>8.9571759259259517E-2</c:v>
                </c:pt>
                <c:pt idx="244">
                  <c:v>8.9525462962963223E-2</c:v>
                </c:pt>
                <c:pt idx="245">
                  <c:v>8.9479166666666929E-2</c:v>
                </c:pt>
                <c:pt idx="246">
                  <c:v>8.9456018518518796E-2</c:v>
                </c:pt>
                <c:pt idx="247">
                  <c:v>9.0219907407407693E-2</c:v>
                </c:pt>
                <c:pt idx="248">
                  <c:v>9.0208333333333626E-2</c:v>
                </c:pt>
                <c:pt idx="249">
                  <c:v>9.0231481481481787E-2</c:v>
                </c:pt>
                <c:pt idx="250">
                  <c:v>9.0902777777778096E-2</c:v>
                </c:pt>
                <c:pt idx="251">
                  <c:v>9.0914351851852163E-2</c:v>
                </c:pt>
                <c:pt idx="252">
                  <c:v>9.0891203703704029E-2</c:v>
                </c:pt>
                <c:pt idx="253">
                  <c:v>9.0856481481481802E-2</c:v>
                </c:pt>
                <c:pt idx="254">
                  <c:v>9.1597222222222538E-2</c:v>
                </c:pt>
                <c:pt idx="255">
                  <c:v>9.1574074074074405E-2</c:v>
                </c:pt>
                <c:pt idx="256">
                  <c:v>9.1539351851852177E-2</c:v>
                </c:pt>
                <c:pt idx="257">
                  <c:v>9.152777777777811E-2</c:v>
                </c:pt>
                <c:pt idx="258">
                  <c:v>9.1550925925926271E-2</c:v>
                </c:pt>
                <c:pt idx="259">
                  <c:v>9.1527777777778138E-2</c:v>
                </c:pt>
                <c:pt idx="260">
                  <c:v>9.2210648148148514E-2</c:v>
                </c:pt>
                <c:pt idx="261">
                  <c:v>9.2870370370370728E-2</c:v>
                </c:pt>
                <c:pt idx="262">
                  <c:v>9.2870370370370728E-2</c:v>
                </c:pt>
                <c:pt idx="263">
                  <c:v>9.3495370370370742E-2</c:v>
                </c:pt>
                <c:pt idx="264">
                  <c:v>9.3449074074074448E-2</c:v>
                </c:pt>
                <c:pt idx="265">
                  <c:v>9.3402777777778154E-2</c:v>
                </c:pt>
                <c:pt idx="266">
                  <c:v>9.341435185185222E-2</c:v>
                </c:pt>
                <c:pt idx="267">
                  <c:v>9.3993055555555913E-2</c:v>
                </c:pt>
                <c:pt idx="268">
                  <c:v>9.4652777777778127E-2</c:v>
                </c:pt>
                <c:pt idx="269">
                  <c:v>9.4606481481481833E-2</c:v>
                </c:pt>
                <c:pt idx="270">
                  <c:v>9.45833333333337E-2</c:v>
                </c:pt>
                <c:pt idx="271">
                  <c:v>9.5277777777778141E-2</c:v>
                </c:pt>
                <c:pt idx="272">
                  <c:v>9.6006944444444811E-2</c:v>
                </c:pt>
                <c:pt idx="273">
                  <c:v>9.6006944444444811E-2</c:v>
                </c:pt>
                <c:pt idx="274">
                  <c:v>9.6018518518518878E-2</c:v>
                </c:pt>
                <c:pt idx="275">
                  <c:v>9.6030092592592944E-2</c:v>
                </c:pt>
                <c:pt idx="276">
                  <c:v>9.6736111111111453E-2</c:v>
                </c:pt>
                <c:pt idx="277">
                  <c:v>9.6736111111111453E-2</c:v>
                </c:pt>
                <c:pt idx="278">
                  <c:v>9.7465277777778123E-2</c:v>
                </c:pt>
                <c:pt idx="279">
                  <c:v>9.8159722222222565E-2</c:v>
                </c:pt>
                <c:pt idx="280">
                  <c:v>9.8807870370370712E-2</c:v>
                </c:pt>
                <c:pt idx="281">
                  <c:v>9.9606481481481837E-2</c:v>
                </c:pt>
                <c:pt idx="282">
                  <c:v>0.10032407407407444</c:v>
                </c:pt>
                <c:pt idx="283">
                  <c:v>0.10028935185185221</c:v>
                </c:pt>
                <c:pt idx="284">
                  <c:v>0.10106481481481518</c:v>
                </c:pt>
                <c:pt idx="285">
                  <c:v>0.10105324074074111</c:v>
                </c:pt>
                <c:pt idx="286">
                  <c:v>0.10101851851851888</c:v>
                </c:pt>
                <c:pt idx="287">
                  <c:v>0.10103009259259295</c:v>
                </c:pt>
                <c:pt idx="288">
                  <c:v>0.10098379629629665</c:v>
                </c:pt>
                <c:pt idx="289">
                  <c:v>0.10099537037037072</c:v>
                </c:pt>
                <c:pt idx="290">
                  <c:v>0.10166666666666703</c:v>
                </c:pt>
                <c:pt idx="291">
                  <c:v>0.10230324074074111</c:v>
                </c:pt>
                <c:pt idx="292">
                  <c:v>0.10226851851851888</c:v>
                </c:pt>
                <c:pt idx="293">
                  <c:v>0.10293981481481519</c:v>
                </c:pt>
                <c:pt idx="294">
                  <c:v>0.10295138888888926</c:v>
                </c:pt>
                <c:pt idx="295">
                  <c:v>0.10293981481481519</c:v>
                </c:pt>
                <c:pt idx="296">
                  <c:v>0.10292824074074113</c:v>
                </c:pt>
                <c:pt idx="297">
                  <c:v>0.10363425925925963</c:v>
                </c:pt>
                <c:pt idx="298">
                  <c:v>0.10432870370370408</c:v>
                </c:pt>
                <c:pt idx="299">
                  <c:v>0.10501157407407445</c:v>
                </c:pt>
                <c:pt idx="300">
                  <c:v>0.10503472222222261</c:v>
                </c:pt>
                <c:pt idx="301">
                  <c:v>0.10500000000000038</c:v>
                </c:pt>
                <c:pt idx="302">
                  <c:v>0.1056597222222226</c:v>
                </c:pt>
                <c:pt idx="303">
                  <c:v>0.10562500000000037</c:v>
                </c:pt>
                <c:pt idx="304">
                  <c:v>0.10563657407407444</c:v>
                </c:pt>
                <c:pt idx="305">
                  <c:v>0.1056597222222226</c:v>
                </c:pt>
                <c:pt idx="306">
                  <c:v>0.1056597222222226</c:v>
                </c:pt>
                <c:pt idx="307">
                  <c:v>0.1064120370370374</c:v>
                </c:pt>
                <c:pt idx="308">
                  <c:v>0.1071643518518522</c:v>
                </c:pt>
                <c:pt idx="309">
                  <c:v>0.10783564814814851</c:v>
                </c:pt>
                <c:pt idx="310">
                  <c:v>0.10855324074074112</c:v>
                </c:pt>
                <c:pt idx="311">
                  <c:v>0.1091898148148152</c:v>
                </c:pt>
                <c:pt idx="312">
                  <c:v>0.10995370370370409</c:v>
                </c:pt>
                <c:pt idx="313">
                  <c:v>0.10995370370370409</c:v>
                </c:pt>
                <c:pt idx="314">
                  <c:v>0.11061342592592631</c:v>
                </c:pt>
                <c:pt idx="315">
                  <c:v>0.11130787037037075</c:v>
                </c:pt>
                <c:pt idx="316">
                  <c:v>0.11204861111111149</c:v>
                </c:pt>
                <c:pt idx="317">
                  <c:v>0.11202546296296335</c:v>
                </c:pt>
                <c:pt idx="318">
                  <c:v>0.11204861111111152</c:v>
                </c:pt>
                <c:pt idx="319">
                  <c:v>0.11206018518518558</c:v>
                </c:pt>
                <c:pt idx="320">
                  <c:v>0.11282407407407448</c:v>
                </c:pt>
                <c:pt idx="321">
                  <c:v>0.11283564814814855</c:v>
                </c:pt>
                <c:pt idx="322">
                  <c:v>0.11285879629629671</c:v>
                </c:pt>
                <c:pt idx="323">
                  <c:v>0.11353009259259302</c:v>
                </c:pt>
                <c:pt idx="324">
                  <c:v>0.11423611111111152</c:v>
                </c:pt>
                <c:pt idx="325">
                  <c:v>0.11494212962963003</c:v>
                </c:pt>
                <c:pt idx="326">
                  <c:v>0.11563657407407447</c:v>
                </c:pt>
                <c:pt idx="327">
                  <c:v>0.11629629629629669</c:v>
                </c:pt>
                <c:pt idx="328">
                  <c:v>0.1169560185185189</c:v>
                </c:pt>
                <c:pt idx="329">
                  <c:v>0.11696759259259297</c:v>
                </c:pt>
                <c:pt idx="330">
                  <c:v>0.11693287037037074</c:v>
                </c:pt>
                <c:pt idx="331">
                  <c:v>0.11756944444444482</c:v>
                </c:pt>
                <c:pt idx="332">
                  <c:v>0.11758101851851889</c:v>
                </c:pt>
                <c:pt idx="333">
                  <c:v>0.11759259259259296</c:v>
                </c:pt>
                <c:pt idx="334">
                  <c:v>0.11754629629629666</c:v>
                </c:pt>
                <c:pt idx="335">
                  <c:v>0.11819444444444481</c:v>
                </c:pt>
                <c:pt idx="336">
                  <c:v>0.11888888888888925</c:v>
                </c:pt>
                <c:pt idx="337">
                  <c:v>0.11961805555555592</c:v>
                </c:pt>
                <c:pt idx="338">
                  <c:v>0.11958333333333369</c:v>
                </c:pt>
                <c:pt idx="339">
                  <c:v>0.11956018518518556</c:v>
                </c:pt>
                <c:pt idx="340">
                  <c:v>0.11953703703703743</c:v>
                </c:pt>
                <c:pt idx="341">
                  <c:v>0.11949074074074113</c:v>
                </c:pt>
                <c:pt idx="342">
                  <c:v>0.12015046296296335</c:v>
                </c:pt>
                <c:pt idx="343">
                  <c:v>0.12085648148148186</c:v>
                </c:pt>
                <c:pt idx="344">
                  <c:v>0.12084490740740779</c:v>
                </c:pt>
                <c:pt idx="345">
                  <c:v>0.12158564814814853</c:v>
                </c:pt>
                <c:pt idx="346">
                  <c:v>0.12229166666666703</c:v>
                </c:pt>
                <c:pt idx="347">
                  <c:v>0.1230208333333337</c:v>
                </c:pt>
                <c:pt idx="348">
                  <c:v>0.1230208333333337</c:v>
                </c:pt>
                <c:pt idx="349">
                  <c:v>0.12366898148148185</c:v>
                </c:pt>
                <c:pt idx="350">
                  <c:v>0.12362268518518556</c:v>
                </c:pt>
                <c:pt idx="351">
                  <c:v>0.12428240740740777</c:v>
                </c:pt>
                <c:pt idx="352">
                  <c:v>0.12428240740740777</c:v>
                </c:pt>
                <c:pt idx="353">
                  <c:v>0.12498842592592628</c:v>
                </c:pt>
                <c:pt idx="354">
                  <c:v>0.12501157407407443</c:v>
                </c:pt>
                <c:pt idx="355">
                  <c:v>0.12569444444444483</c:v>
                </c:pt>
                <c:pt idx="356">
                  <c:v>0.12568287037037074</c:v>
                </c:pt>
                <c:pt idx="357">
                  <c:v>0.12643518518518559</c:v>
                </c:pt>
                <c:pt idx="358">
                  <c:v>0.12641203703703746</c:v>
                </c:pt>
                <c:pt idx="359">
                  <c:v>0.1271064814814819</c:v>
                </c:pt>
                <c:pt idx="360">
                  <c:v>0.12712962962963004</c:v>
                </c:pt>
                <c:pt idx="361">
                  <c:v>0.12783564814814855</c:v>
                </c:pt>
                <c:pt idx="362">
                  <c:v>0.12858796296296335</c:v>
                </c:pt>
                <c:pt idx="363">
                  <c:v>0.12857638888888925</c:v>
                </c:pt>
                <c:pt idx="364">
                  <c:v>0.12929398148148183</c:v>
                </c:pt>
                <c:pt idx="365">
                  <c:v>0.12929398148148183</c:v>
                </c:pt>
                <c:pt idx="366">
                  <c:v>0.12993055555555591</c:v>
                </c:pt>
                <c:pt idx="367">
                  <c:v>0.13067129629629667</c:v>
                </c:pt>
                <c:pt idx="368">
                  <c:v>0.13134259259259298</c:v>
                </c:pt>
                <c:pt idx="369">
                  <c:v>0.13204861111111152</c:v>
                </c:pt>
                <c:pt idx="370">
                  <c:v>0.13277777777777819</c:v>
                </c:pt>
                <c:pt idx="371">
                  <c:v>0.13348379629629673</c:v>
                </c:pt>
                <c:pt idx="372">
                  <c:v>0.1342013888888893</c:v>
                </c:pt>
                <c:pt idx="373">
                  <c:v>0.13421296296296339</c:v>
                </c:pt>
                <c:pt idx="374">
                  <c:v>0.13490740740740784</c:v>
                </c:pt>
                <c:pt idx="375">
                  <c:v>0.13487268518518561</c:v>
                </c:pt>
                <c:pt idx="376">
                  <c:v>0.13487268518518561</c:v>
                </c:pt>
                <c:pt idx="377">
                  <c:v>0.13556712962963005</c:v>
                </c:pt>
                <c:pt idx="378">
                  <c:v>0.13627314814814859</c:v>
                </c:pt>
                <c:pt idx="379">
                  <c:v>0.13623842592592636</c:v>
                </c:pt>
                <c:pt idx="380">
                  <c:v>0.13690972222222267</c:v>
                </c:pt>
                <c:pt idx="381">
                  <c:v>0.13762731481481524</c:v>
                </c:pt>
                <c:pt idx="382">
                  <c:v>0.13831018518518559</c:v>
                </c:pt>
                <c:pt idx="383">
                  <c:v>0.13833333333333372</c:v>
                </c:pt>
                <c:pt idx="384">
                  <c:v>0.13908564814814853</c:v>
                </c:pt>
                <c:pt idx="385">
                  <c:v>0.1398032407407411</c:v>
                </c:pt>
                <c:pt idx="386">
                  <c:v>0.14048611111111145</c:v>
                </c:pt>
                <c:pt idx="387">
                  <c:v>0.1411689814814818</c:v>
                </c:pt>
                <c:pt idx="388">
                  <c:v>0.14186342592592624</c:v>
                </c:pt>
                <c:pt idx="389">
                  <c:v>0.14187500000000033</c:v>
                </c:pt>
                <c:pt idx="390">
                  <c:v>0.14188657407407443</c:v>
                </c:pt>
                <c:pt idx="391">
                  <c:v>0.1418518518518522</c:v>
                </c:pt>
                <c:pt idx="392">
                  <c:v>0.14251157407407442</c:v>
                </c:pt>
                <c:pt idx="393">
                  <c:v>0.14319444444444476</c:v>
                </c:pt>
                <c:pt idx="394">
                  <c:v>0.14314814814814844</c:v>
                </c:pt>
                <c:pt idx="395">
                  <c:v>0.14392361111111143</c:v>
                </c:pt>
                <c:pt idx="396">
                  <c:v>0.14460648148148178</c:v>
                </c:pt>
                <c:pt idx="397">
                  <c:v>0.14533564814814845</c:v>
                </c:pt>
                <c:pt idx="398">
                  <c:v>0.1460185185185188</c:v>
                </c:pt>
                <c:pt idx="399">
                  <c:v>0.1460185185185188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2-4D8F-B0CD-7E6916E70DB4}"/>
            </c:ext>
          </c:extLst>
        </c:ser>
        <c:ser>
          <c:idx val="1"/>
          <c:order val="1"/>
          <c:tx>
            <c:v>Время обслуживания</c:v>
          </c:tx>
          <c:cat>
            <c:numRef>
              <c:f>Sheet2!$A$3:$A$402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Sheet2!$S$3:$S$402</c:f>
              <c:numCache>
                <c:formatCode>[$-F400]h:mm:ss\ AM/PM</c:formatCode>
                <c:ptCount val="400"/>
                <c:pt idx="0">
                  <c:v>1.1111111111111111E-3</c:v>
                </c:pt>
                <c:pt idx="1">
                  <c:v>1.0185185185185184E-3</c:v>
                </c:pt>
                <c:pt idx="2">
                  <c:v>3.7037037037037035E-4</c:v>
                </c:pt>
                <c:pt idx="3">
                  <c:v>3.3564814814814812E-4</c:v>
                </c:pt>
                <c:pt idx="4">
                  <c:v>1.0763888888888889E-3</c:v>
                </c:pt>
                <c:pt idx="5">
                  <c:v>1.0763888888888889E-3</c:v>
                </c:pt>
                <c:pt idx="6">
                  <c:v>3.3564814814814812E-4</c:v>
                </c:pt>
                <c:pt idx="7">
                  <c:v>1.0995370370370371E-3</c:v>
                </c:pt>
                <c:pt idx="8">
                  <c:v>3.5879629629629629E-4</c:v>
                </c:pt>
                <c:pt idx="9">
                  <c:v>1.0069444444444444E-3</c:v>
                </c:pt>
                <c:pt idx="10">
                  <c:v>3.0092592592592595E-4</c:v>
                </c:pt>
                <c:pt idx="11">
                  <c:v>1.0300925925925926E-3</c:v>
                </c:pt>
                <c:pt idx="12">
                  <c:v>1.0185185185185184E-3</c:v>
                </c:pt>
                <c:pt idx="13">
                  <c:v>3.2407407407407406E-4</c:v>
                </c:pt>
                <c:pt idx="14">
                  <c:v>3.3564814814814812E-4</c:v>
                </c:pt>
                <c:pt idx="15">
                  <c:v>1.0300925925925926E-3</c:v>
                </c:pt>
                <c:pt idx="16">
                  <c:v>3.1250000000000001E-4</c:v>
                </c:pt>
                <c:pt idx="17">
                  <c:v>1.0069444444444444E-3</c:v>
                </c:pt>
                <c:pt idx="18">
                  <c:v>9.9537037037037042E-4</c:v>
                </c:pt>
                <c:pt idx="19">
                  <c:v>9.9537037037037042E-4</c:v>
                </c:pt>
                <c:pt idx="20">
                  <c:v>3.2407407407407406E-4</c:v>
                </c:pt>
                <c:pt idx="21">
                  <c:v>1.0532407407407407E-3</c:v>
                </c:pt>
                <c:pt idx="22">
                  <c:v>1.0416666666666667E-3</c:v>
                </c:pt>
                <c:pt idx="23">
                  <c:v>1.0300925925925926E-3</c:v>
                </c:pt>
                <c:pt idx="24">
                  <c:v>9.7222222222222219E-4</c:v>
                </c:pt>
                <c:pt idx="25">
                  <c:v>1.0069444444444444E-3</c:v>
                </c:pt>
                <c:pt idx="26">
                  <c:v>1.0763888888888889E-3</c:v>
                </c:pt>
                <c:pt idx="27">
                  <c:v>1.0185185185185184E-3</c:v>
                </c:pt>
                <c:pt idx="28">
                  <c:v>1.0185185185185184E-3</c:v>
                </c:pt>
                <c:pt idx="29">
                  <c:v>3.3564814814814812E-4</c:v>
                </c:pt>
                <c:pt idx="30">
                  <c:v>1.0416666666666667E-3</c:v>
                </c:pt>
                <c:pt idx="31">
                  <c:v>1.0185185185185184E-3</c:v>
                </c:pt>
                <c:pt idx="32">
                  <c:v>3.2407407407407406E-4</c:v>
                </c:pt>
                <c:pt idx="33">
                  <c:v>3.4722222222222224E-4</c:v>
                </c:pt>
                <c:pt idx="34">
                  <c:v>1.0995370370370371E-3</c:v>
                </c:pt>
                <c:pt idx="35">
                  <c:v>1.1111111111111111E-3</c:v>
                </c:pt>
                <c:pt idx="36">
                  <c:v>9.9537037037037042E-4</c:v>
                </c:pt>
                <c:pt idx="37">
                  <c:v>1.0300925925925926E-3</c:v>
                </c:pt>
                <c:pt idx="38">
                  <c:v>3.1250000000000001E-4</c:v>
                </c:pt>
                <c:pt idx="39">
                  <c:v>3.1250000000000001E-4</c:v>
                </c:pt>
                <c:pt idx="40">
                  <c:v>1.0532407407407407E-3</c:v>
                </c:pt>
                <c:pt idx="41">
                  <c:v>1.0185185185185184E-3</c:v>
                </c:pt>
                <c:pt idx="42">
                  <c:v>1.0069444444444444E-3</c:v>
                </c:pt>
                <c:pt idx="43">
                  <c:v>3.2407407407407406E-4</c:v>
                </c:pt>
                <c:pt idx="44">
                  <c:v>1.0648148148148149E-3</c:v>
                </c:pt>
                <c:pt idx="45">
                  <c:v>1.0995370370370371E-3</c:v>
                </c:pt>
                <c:pt idx="46">
                  <c:v>3.7037037037037035E-4</c:v>
                </c:pt>
                <c:pt idx="47">
                  <c:v>1.1111111111111111E-3</c:v>
                </c:pt>
                <c:pt idx="48">
                  <c:v>3.0092592592592595E-4</c:v>
                </c:pt>
                <c:pt idx="49">
                  <c:v>3.7037037037037035E-4</c:v>
                </c:pt>
                <c:pt idx="50">
                  <c:v>1.0648148148148149E-3</c:v>
                </c:pt>
                <c:pt idx="51">
                  <c:v>9.837962962962962E-4</c:v>
                </c:pt>
                <c:pt idx="52">
                  <c:v>1.1111111111111111E-3</c:v>
                </c:pt>
                <c:pt idx="53">
                  <c:v>3.2407407407407406E-4</c:v>
                </c:pt>
                <c:pt idx="54">
                  <c:v>1.0648148148148149E-3</c:v>
                </c:pt>
                <c:pt idx="55">
                  <c:v>3.5879629629629629E-4</c:v>
                </c:pt>
                <c:pt idx="56">
                  <c:v>1.0416666666666667E-3</c:v>
                </c:pt>
                <c:pt idx="57">
                  <c:v>3.3564814814814812E-4</c:v>
                </c:pt>
                <c:pt idx="58">
                  <c:v>9.7222222222222219E-4</c:v>
                </c:pt>
                <c:pt idx="59">
                  <c:v>1.0416666666666667E-3</c:v>
                </c:pt>
                <c:pt idx="60">
                  <c:v>1.0300925925925926E-3</c:v>
                </c:pt>
                <c:pt idx="61">
                  <c:v>3.5879629629629629E-4</c:v>
                </c:pt>
                <c:pt idx="62">
                  <c:v>1.0879629629629629E-3</c:v>
                </c:pt>
                <c:pt idx="63">
                  <c:v>1.1111111111111111E-3</c:v>
                </c:pt>
                <c:pt idx="64">
                  <c:v>1.0185185185185184E-3</c:v>
                </c:pt>
                <c:pt idx="65">
                  <c:v>1.0532407407407407E-3</c:v>
                </c:pt>
                <c:pt idx="66">
                  <c:v>1.0648148148148149E-3</c:v>
                </c:pt>
                <c:pt idx="67">
                  <c:v>3.2407407407407406E-4</c:v>
                </c:pt>
                <c:pt idx="68">
                  <c:v>1.0416666666666667E-3</c:v>
                </c:pt>
                <c:pt idx="69">
                  <c:v>3.2407407407407406E-4</c:v>
                </c:pt>
                <c:pt idx="70">
                  <c:v>1.1458333333333333E-3</c:v>
                </c:pt>
                <c:pt idx="71">
                  <c:v>1.0995370370370371E-3</c:v>
                </c:pt>
                <c:pt idx="72">
                  <c:v>3.1250000000000001E-4</c:v>
                </c:pt>
                <c:pt idx="73">
                  <c:v>3.2407407407407406E-4</c:v>
                </c:pt>
                <c:pt idx="74">
                  <c:v>3.5879629629629629E-4</c:v>
                </c:pt>
                <c:pt idx="75">
                  <c:v>3.1250000000000001E-4</c:v>
                </c:pt>
                <c:pt idx="76">
                  <c:v>1.0648148148148149E-3</c:v>
                </c:pt>
                <c:pt idx="77">
                  <c:v>3.4722222222222224E-4</c:v>
                </c:pt>
                <c:pt idx="78">
                  <c:v>3.4722222222222224E-4</c:v>
                </c:pt>
                <c:pt idx="79">
                  <c:v>1.0300925925925926E-3</c:v>
                </c:pt>
                <c:pt idx="80">
                  <c:v>3.4722222222222224E-4</c:v>
                </c:pt>
                <c:pt idx="81">
                  <c:v>1.1226851851851851E-3</c:v>
                </c:pt>
                <c:pt idx="82">
                  <c:v>1.0185185185185184E-3</c:v>
                </c:pt>
                <c:pt idx="83">
                  <c:v>1.0300925925925926E-3</c:v>
                </c:pt>
                <c:pt idx="84">
                  <c:v>3.7037037037037035E-4</c:v>
                </c:pt>
                <c:pt idx="85">
                  <c:v>3.1250000000000001E-4</c:v>
                </c:pt>
                <c:pt idx="86">
                  <c:v>1.0532407407407407E-3</c:v>
                </c:pt>
                <c:pt idx="87">
                  <c:v>3.5879629629629629E-4</c:v>
                </c:pt>
                <c:pt idx="88">
                  <c:v>3.0092592592592595E-4</c:v>
                </c:pt>
                <c:pt idx="89">
                  <c:v>9.9537037037037042E-4</c:v>
                </c:pt>
                <c:pt idx="90">
                  <c:v>1.0069444444444444E-3</c:v>
                </c:pt>
                <c:pt idx="91">
                  <c:v>3.2407407407407406E-4</c:v>
                </c:pt>
                <c:pt idx="92">
                  <c:v>1.0185185185185184E-3</c:v>
                </c:pt>
                <c:pt idx="93">
                  <c:v>1.0069444444444444E-3</c:v>
                </c:pt>
                <c:pt idx="94">
                  <c:v>3.7037037037037035E-4</c:v>
                </c:pt>
                <c:pt idx="95">
                  <c:v>1.0532407407407407E-3</c:v>
                </c:pt>
                <c:pt idx="96">
                  <c:v>1.0416666666666667E-3</c:v>
                </c:pt>
                <c:pt idx="97">
                  <c:v>3.3564814814814812E-4</c:v>
                </c:pt>
                <c:pt idx="98">
                  <c:v>1.0648148148148149E-3</c:v>
                </c:pt>
                <c:pt idx="99">
                  <c:v>1.0069444444444444E-3</c:v>
                </c:pt>
                <c:pt idx="100">
                  <c:v>1.0300925925925926E-3</c:v>
                </c:pt>
                <c:pt idx="101">
                  <c:v>3.2407407407407406E-4</c:v>
                </c:pt>
                <c:pt idx="102">
                  <c:v>1.0069444444444444E-3</c:v>
                </c:pt>
                <c:pt idx="103">
                  <c:v>1.1111111111111111E-3</c:v>
                </c:pt>
                <c:pt idx="104">
                  <c:v>3.4722222222222224E-4</c:v>
                </c:pt>
                <c:pt idx="105">
                  <c:v>3.3564814814814812E-4</c:v>
                </c:pt>
                <c:pt idx="106">
                  <c:v>1.0300925925925926E-3</c:v>
                </c:pt>
                <c:pt idx="107">
                  <c:v>1.0185185185185184E-3</c:v>
                </c:pt>
                <c:pt idx="108">
                  <c:v>1.0069444444444444E-3</c:v>
                </c:pt>
                <c:pt idx="109">
                  <c:v>1.0185185185185184E-3</c:v>
                </c:pt>
                <c:pt idx="110">
                  <c:v>3.4722222222222224E-4</c:v>
                </c:pt>
                <c:pt idx="111">
                  <c:v>3.0092592592592595E-4</c:v>
                </c:pt>
                <c:pt idx="112">
                  <c:v>3.0092592592592595E-4</c:v>
                </c:pt>
                <c:pt idx="113">
                  <c:v>3.4722222222222224E-4</c:v>
                </c:pt>
                <c:pt idx="114">
                  <c:v>1.0995370370370371E-3</c:v>
                </c:pt>
                <c:pt idx="115">
                  <c:v>1.0300925925925926E-3</c:v>
                </c:pt>
                <c:pt idx="116">
                  <c:v>1.0416666666666667E-3</c:v>
                </c:pt>
                <c:pt idx="117">
                  <c:v>1.0069444444444444E-3</c:v>
                </c:pt>
                <c:pt idx="118">
                  <c:v>3.0092592592592595E-4</c:v>
                </c:pt>
                <c:pt idx="119">
                  <c:v>9.9537037037037042E-4</c:v>
                </c:pt>
                <c:pt idx="120">
                  <c:v>1.0185185185185184E-3</c:v>
                </c:pt>
                <c:pt idx="121">
                  <c:v>1.0185185185185184E-3</c:v>
                </c:pt>
                <c:pt idx="122">
                  <c:v>1.0879629629629629E-3</c:v>
                </c:pt>
                <c:pt idx="123">
                  <c:v>3.4722222222222224E-4</c:v>
                </c:pt>
                <c:pt idx="124">
                  <c:v>3.3564814814814812E-4</c:v>
                </c:pt>
                <c:pt idx="125">
                  <c:v>1.0300925925925926E-3</c:v>
                </c:pt>
                <c:pt idx="126">
                  <c:v>1.0763888888888889E-3</c:v>
                </c:pt>
                <c:pt idx="127">
                  <c:v>3.3564814814814812E-4</c:v>
                </c:pt>
                <c:pt idx="128">
                  <c:v>1.0532407407407407E-3</c:v>
                </c:pt>
                <c:pt idx="129">
                  <c:v>3.4722222222222224E-4</c:v>
                </c:pt>
                <c:pt idx="130">
                  <c:v>3.0092592592592595E-4</c:v>
                </c:pt>
                <c:pt idx="131">
                  <c:v>3.1250000000000001E-4</c:v>
                </c:pt>
                <c:pt idx="132">
                  <c:v>3.1250000000000001E-4</c:v>
                </c:pt>
                <c:pt idx="133">
                  <c:v>3.0092592592592595E-4</c:v>
                </c:pt>
                <c:pt idx="134">
                  <c:v>1.0069444444444444E-3</c:v>
                </c:pt>
                <c:pt idx="135">
                  <c:v>3.1250000000000001E-4</c:v>
                </c:pt>
                <c:pt idx="136">
                  <c:v>9.7222222222222219E-4</c:v>
                </c:pt>
                <c:pt idx="137">
                  <c:v>3.3564814814814812E-4</c:v>
                </c:pt>
                <c:pt idx="138">
                  <c:v>3.4722222222222224E-4</c:v>
                </c:pt>
                <c:pt idx="139">
                  <c:v>1.0763888888888889E-3</c:v>
                </c:pt>
                <c:pt idx="140">
                  <c:v>3.1250000000000001E-4</c:v>
                </c:pt>
                <c:pt idx="141">
                  <c:v>3.1250000000000001E-4</c:v>
                </c:pt>
                <c:pt idx="142">
                  <c:v>3.3564814814814812E-4</c:v>
                </c:pt>
                <c:pt idx="143">
                  <c:v>9.9537037037037042E-4</c:v>
                </c:pt>
                <c:pt idx="144">
                  <c:v>3.1250000000000001E-4</c:v>
                </c:pt>
                <c:pt idx="145">
                  <c:v>1.0185185185185184E-3</c:v>
                </c:pt>
                <c:pt idx="146">
                  <c:v>1.0648148148148149E-3</c:v>
                </c:pt>
                <c:pt idx="147">
                  <c:v>3.3564814814814812E-4</c:v>
                </c:pt>
                <c:pt idx="148">
                  <c:v>3.1250000000000001E-4</c:v>
                </c:pt>
                <c:pt idx="149">
                  <c:v>1.0532407407407407E-3</c:v>
                </c:pt>
                <c:pt idx="150">
                  <c:v>3.5879629629629629E-4</c:v>
                </c:pt>
                <c:pt idx="151">
                  <c:v>1.0763888888888889E-3</c:v>
                </c:pt>
                <c:pt idx="152">
                  <c:v>3.1250000000000001E-4</c:v>
                </c:pt>
                <c:pt idx="153">
                  <c:v>1.0300925925925926E-3</c:v>
                </c:pt>
                <c:pt idx="154">
                  <c:v>3.0092592592592595E-4</c:v>
                </c:pt>
                <c:pt idx="155">
                  <c:v>1.0416666666666667E-3</c:v>
                </c:pt>
                <c:pt idx="156">
                  <c:v>1.0532407407407407E-3</c:v>
                </c:pt>
                <c:pt idx="157">
                  <c:v>1.0416666666666667E-3</c:v>
                </c:pt>
                <c:pt idx="158">
                  <c:v>1.0532407407407407E-3</c:v>
                </c:pt>
                <c:pt idx="159">
                  <c:v>1.1111111111111111E-3</c:v>
                </c:pt>
                <c:pt idx="160">
                  <c:v>3.7037037037037035E-4</c:v>
                </c:pt>
                <c:pt idx="161">
                  <c:v>3.0092592592592595E-4</c:v>
                </c:pt>
                <c:pt idx="162">
                  <c:v>3.2407407407407406E-4</c:v>
                </c:pt>
                <c:pt idx="163">
                  <c:v>3.5879629629629629E-4</c:v>
                </c:pt>
                <c:pt idx="164">
                  <c:v>3.7037037037037035E-4</c:v>
                </c:pt>
                <c:pt idx="165">
                  <c:v>3.7037037037037035E-4</c:v>
                </c:pt>
                <c:pt idx="166">
                  <c:v>3.5879629629629629E-4</c:v>
                </c:pt>
                <c:pt idx="167">
                  <c:v>3.5879629629629629E-4</c:v>
                </c:pt>
                <c:pt idx="168">
                  <c:v>3.5879629629629629E-4</c:v>
                </c:pt>
                <c:pt idx="169">
                  <c:v>1.0416666666666667E-3</c:v>
                </c:pt>
                <c:pt idx="170">
                  <c:v>3.0092592592592595E-4</c:v>
                </c:pt>
                <c:pt idx="171">
                  <c:v>1.0416666666666667E-3</c:v>
                </c:pt>
                <c:pt idx="172">
                  <c:v>1.0763888888888889E-3</c:v>
                </c:pt>
                <c:pt idx="173">
                  <c:v>1.0995370370370371E-3</c:v>
                </c:pt>
                <c:pt idx="174">
                  <c:v>1.0532407407407407E-3</c:v>
                </c:pt>
                <c:pt idx="175">
                  <c:v>1.0763888888888889E-3</c:v>
                </c:pt>
                <c:pt idx="176">
                  <c:v>1.0532407407407407E-3</c:v>
                </c:pt>
                <c:pt idx="177">
                  <c:v>3.0092592592592595E-4</c:v>
                </c:pt>
                <c:pt idx="178">
                  <c:v>1.0763888888888889E-3</c:v>
                </c:pt>
                <c:pt idx="179">
                  <c:v>1.0416666666666667E-3</c:v>
                </c:pt>
                <c:pt idx="180">
                  <c:v>3.1250000000000001E-4</c:v>
                </c:pt>
                <c:pt idx="181">
                  <c:v>3.0092592592592595E-4</c:v>
                </c:pt>
                <c:pt idx="182">
                  <c:v>3.0092592592592595E-4</c:v>
                </c:pt>
                <c:pt idx="183">
                  <c:v>1.0995370370370371E-3</c:v>
                </c:pt>
                <c:pt idx="184">
                  <c:v>3.7037037037037035E-4</c:v>
                </c:pt>
                <c:pt idx="185">
                  <c:v>3.0092592592592595E-4</c:v>
                </c:pt>
                <c:pt idx="186">
                  <c:v>3.5879629629629629E-4</c:v>
                </c:pt>
                <c:pt idx="187">
                  <c:v>3.3564814814814812E-4</c:v>
                </c:pt>
                <c:pt idx="188">
                  <c:v>1.0416666666666667E-3</c:v>
                </c:pt>
                <c:pt idx="189">
                  <c:v>3.3564814814814812E-4</c:v>
                </c:pt>
                <c:pt idx="190">
                  <c:v>3.4722222222222224E-4</c:v>
                </c:pt>
                <c:pt idx="191">
                  <c:v>3.5879629629629629E-4</c:v>
                </c:pt>
                <c:pt idx="192">
                  <c:v>1.0763888888888889E-3</c:v>
                </c:pt>
                <c:pt idx="193">
                  <c:v>3.7037037037037035E-4</c:v>
                </c:pt>
                <c:pt idx="194">
                  <c:v>3.5879629629629629E-4</c:v>
                </c:pt>
                <c:pt idx="195">
                  <c:v>1.0763888888888889E-3</c:v>
                </c:pt>
                <c:pt idx="196">
                  <c:v>3.3564814814814812E-4</c:v>
                </c:pt>
                <c:pt idx="197">
                  <c:v>1.0995370370370371E-3</c:v>
                </c:pt>
                <c:pt idx="198">
                  <c:v>3.2407407407407406E-4</c:v>
                </c:pt>
                <c:pt idx="199">
                  <c:v>3.4722222222222224E-4</c:v>
                </c:pt>
                <c:pt idx="200">
                  <c:v>3.5879629629629629E-4</c:v>
                </c:pt>
                <c:pt idx="201">
                  <c:v>3.7037037037037035E-4</c:v>
                </c:pt>
                <c:pt idx="202">
                  <c:v>9.9537037037037042E-4</c:v>
                </c:pt>
                <c:pt idx="203">
                  <c:v>3.3564814814814812E-4</c:v>
                </c:pt>
                <c:pt idx="204">
                  <c:v>3.2407407407407406E-4</c:v>
                </c:pt>
                <c:pt idx="205">
                  <c:v>3.5879629629629629E-4</c:v>
                </c:pt>
                <c:pt idx="206">
                  <c:v>3.4722222222222224E-4</c:v>
                </c:pt>
                <c:pt idx="207">
                  <c:v>1.0416666666666667E-3</c:v>
                </c:pt>
                <c:pt idx="208">
                  <c:v>9.837962962962962E-4</c:v>
                </c:pt>
                <c:pt idx="209">
                  <c:v>1.0185185185185184E-3</c:v>
                </c:pt>
                <c:pt idx="210">
                  <c:v>1.0532407407407407E-3</c:v>
                </c:pt>
                <c:pt idx="211">
                  <c:v>9.9537037037037042E-4</c:v>
                </c:pt>
                <c:pt idx="212">
                  <c:v>1.0185185185185184E-3</c:v>
                </c:pt>
                <c:pt idx="213">
                  <c:v>3.5879629629629629E-4</c:v>
                </c:pt>
                <c:pt idx="214">
                  <c:v>3.2407407407407406E-4</c:v>
                </c:pt>
                <c:pt idx="215">
                  <c:v>3.5879629629629629E-4</c:v>
                </c:pt>
                <c:pt idx="216">
                  <c:v>3.7037037037037035E-4</c:v>
                </c:pt>
                <c:pt idx="217">
                  <c:v>3.5879629629629629E-4</c:v>
                </c:pt>
                <c:pt idx="218">
                  <c:v>3.4722222222222224E-4</c:v>
                </c:pt>
                <c:pt idx="219">
                  <c:v>1.0648148148148149E-3</c:v>
                </c:pt>
                <c:pt idx="220">
                  <c:v>9.837962962962962E-4</c:v>
                </c:pt>
                <c:pt idx="221">
                  <c:v>3.3564814814814812E-4</c:v>
                </c:pt>
                <c:pt idx="222">
                  <c:v>3.1250000000000001E-4</c:v>
                </c:pt>
                <c:pt idx="223">
                  <c:v>1.0879629629629629E-3</c:v>
                </c:pt>
                <c:pt idx="224">
                  <c:v>1.0300925925925926E-3</c:v>
                </c:pt>
                <c:pt idx="225">
                  <c:v>3.4722222222222224E-4</c:v>
                </c:pt>
                <c:pt idx="226">
                  <c:v>1.0763888888888889E-3</c:v>
                </c:pt>
                <c:pt idx="227">
                  <c:v>1.0763888888888889E-3</c:v>
                </c:pt>
                <c:pt idx="228">
                  <c:v>1.0416666666666667E-3</c:v>
                </c:pt>
                <c:pt idx="229">
                  <c:v>1.0648148148148149E-3</c:v>
                </c:pt>
                <c:pt idx="230">
                  <c:v>1.0995370370370371E-3</c:v>
                </c:pt>
                <c:pt idx="231">
                  <c:v>1.0763888888888889E-3</c:v>
                </c:pt>
                <c:pt idx="232">
                  <c:v>3.4722222222222224E-4</c:v>
                </c:pt>
                <c:pt idx="233">
                  <c:v>3.4722222222222224E-4</c:v>
                </c:pt>
                <c:pt idx="234">
                  <c:v>1.0300925925925926E-3</c:v>
                </c:pt>
                <c:pt idx="235">
                  <c:v>3.7037037037037035E-4</c:v>
                </c:pt>
                <c:pt idx="236">
                  <c:v>3.5879629629629629E-4</c:v>
                </c:pt>
                <c:pt idx="237">
                  <c:v>3.2407407407407406E-4</c:v>
                </c:pt>
                <c:pt idx="238">
                  <c:v>3.2407407407407406E-4</c:v>
                </c:pt>
                <c:pt idx="239">
                  <c:v>1.0416666666666667E-3</c:v>
                </c:pt>
                <c:pt idx="240">
                  <c:v>1.0300925925925926E-3</c:v>
                </c:pt>
                <c:pt idx="241">
                  <c:v>1.0995370370370371E-3</c:v>
                </c:pt>
                <c:pt idx="242">
                  <c:v>1.0879629629629629E-3</c:v>
                </c:pt>
                <c:pt idx="243">
                  <c:v>3.0092592592592595E-4</c:v>
                </c:pt>
                <c:pt idx="244">
                  <c:v>3.0092592592592595E-4</c:v>
                </c:pt>
                <c:pt idx="245">
                  <c:v>3.2407407407407406E-4</c:v>
                </c:pt>
                <c:pt idx="246">
                  <c:v>1.1111111111111111E-3</c:v>
                </c:pt>
                <c:pt idx="247">
                  <c:v>3.3564814814814812E-4</c:v>
                </c:pt>
                <c:pt idx="248">
                  <c:v>3.7037037037037035E-4</c:v>
                </c:pt>
                <c:pt idx="249">
                  <c:v>1.0185185185185184E-3</c:v>
                </c:pt>
                <c:pt idx="250">
                  <c:v>3.5879629629629629E-4</c:v>
                </c:pt>
                <c:pt idx="251">
                  <c:v>3.2407407407407406E-4</c:v>
                </c:pt>
                <c:pt idx="252">
                  <c:v>3.1250000000000001E-4</c:v>
                </c:pt>
                <c:pt idx="253">
                  <c:v>1.0879629629629629E-3</c:v>
                </c:pt>
                <c:pt idx="254">
                  <c:v>3.2407407407407406E-4</c:v>
                </c:pt>
                <c:pt idx="255">
                  <c:v>3.1250000000000001E-4</c:v>
                </c:pt>
                <c:pt idx="256">
                  <c:v>3.3564814814814812E-4</c:v>
                </c:pt>
                <c:pt idx="257">
                  <c:v>3.7037037037037035E-4</c:v>
                </c:pt>
                <c:pt idx="258">
                  <c:v>3.2407407407407406E-4</c:v>
                </c:pt>
                <c:pt idx="259">
                  <c:v>1.0300925925925926E-3</c:v>
                </c:pt>
                <c:pt idx="260">
                  <c:v>1.0069444444444444E-3</c:v>
                </c:pt>
                <c:pt idx="261">
                  <c:v>3.4722222222222224E-4</c:v>
                </c:pt>
                <c:pt idx="262">
                  <c:v>9.7222222222222219E-4</c:v>
                </c:pt>
                <c:pt idx="263">
                  <c:v>3.0092592592592595E-4</c:v>
                </c:pt>
                <c:pt idx="264">
                  <c:v>3.0092592592592595E-4</c:v>
                </c:pt>
                <c:pt idx="265">
                  <c:v>3.5879629629629629E-4</c:v>
                </c:pt>
                <c:pt idx="266">
                  <c:v>9.2592592592592596E-4</c:v>
                </c:pt>
                <c:pt idx="267">
                  <c:v>1.0069444444444444E-3</c:v>
                </c:pt>
                <c:pt idx="268">
                  <c:v>3.0092592592592595E-4</c:v>
                </c:pt>
                <c:pt idx="269">
                  <c:v>3.2407407407407406E-4</c:v>
                </c:pt>
                <c:pt idx="270">
                  <c:v>1.0416666666666667E-3</c:v>
                </c:pt>
                <c:pt idx="271">
                  <c:v>1.0763888888888889E-3</c:v>
                </c:pt>
                <c:pt idx="272">
                  <c:v>3.4722222222222224E-4</c:v>
                </c:pt>
                <c:pt idx="273">
                  <c:v>3.5879629629629629E-4</c:v>
                </c:pt>
                <c:pt idx="274">
                  <c:v>3.5879629629629629E-4</c:v>
                </c:pt>
                <c:pt idx="275">
                  <c:v>1.0532407407407407E-3</c:v>
                </c:pt>
                <c:pt idx="276">
                  <c:v>3.4722222222222224E-4</c:v>
                </c:pt>
                <c:pt idx="277">
                  <c:v>1.0763888888888889E-3</c:v>
                </c:pt>
                <c:pt idx="278">
                  <c:v>1.0416666666666667E-3</c:v>
                </c:pt>
                <c:pt idx="279">
                  <c:v>9.9537037037037042E-4</c:v>
                </c:pt>
                <c:pt idx="280">
                  <c:v>1.1458333333333333E-3</c:v>
                </c:pt>
                <c:pt idx="281">
                  <c:v>1.0648148148148149E-3</c:v>
                </c:pt>
                <c:pt idx="282">
                  <c:v>3.1250000000000001E-4</c:v>
                </c:pt>
                <c:pt idx="283">
                  <c:v>1.1226851851851851E-3</c:v>
                </c:pt>
                <c:pt idx="284">
                  <c:v>3.3564814814814812E-4</c:v>
                </c:pt>
                <c:pt idx="285">
                  <c:v>3.1250000000000001E-4</c:v>
                </c:pt>
                <c:pt idx="286">
                  <c:v>3.5879629629629629E-4</c:v>
                </c:pt>
                <c:pt idx="287">
                  <c:v>3.0092592592592595E-4</c:v>
                </c:pt>
                <c:pt idx="288">
                  <c:v>3.5879629629629629E-4</c:v>
                </c:pt>
                <c:pt idx="289">
                  <c:v>1.0185185185185184E-3</c:v>
                </c:pt>
                <c:pt idx="290">
                  <c:v>9.837962962962962E-4</c:v>
                </c:pt>
                <c:pt idx="291">
                  <c:v>3.1250000000000001E-4</c:v>
                </c:pt>
                <c:pt idx="292">
                  <c:v>1.0185185185185184E-3</c:v>
                </c:pt>
                <c:pt idx="293">
                  <c:v>3.5879629629629629E-4</c:v>
                </c:pt>
                <c:pt idx="294">
                  <c:v>3.3564814814814812E-4</c:v>
                </c:pt>
                <c:pt idx="295">
                  <c:v>3.3564814814814812E-4</c:v>
                </c:pt>
                <c:pt idx="296">
                  <c:v>1.0532407407407407E-3</c:v>
                </c:pt>
                <c:pt idx="297">
                  <c:v>1.0416666666666667E-3</c:v>
                </c:pt>
                <c:pt idx="298">
                  <c:v>1.0300925925925926E-3</c:v>
                </c:pt>
                <c:pt idx="299">
                  <c:v>3.7037037037037035E-4</c:v>
                </c:pt>
                <c:pt idx="300">
                  <c:v>3.1250000000000001E-4</c:v>
                </c:pt>
                <c:pt idx="301">
                  <c:v>1.0069444444444444E-3</c:v>
                </c:pt>
                <c:pt idx="302">
                  <c:v>3.1250000000000001E-4</c:v>
                </c:pt>
                <c:pt idx="303">
                  <c:v>3.5879629629629629E-4</c:v>
                </c:pt>
                <c:pt idx="304">
                  <c:v>3.7037037037037035E-4</c:v>
                </c:pt>
                <c:pt idx="305">
                  <c:v>3.4722222222222224E-4</c:v>
                </c:pt>
                <c:pt idx="306">
                  <c:v>1.0995370370370371E-3</c:v>
                </c:pt>
                <c:pt idx="307">
                  <c:v>1.0995370370370371E-3</c:v>
                </c:pt>
                <c:pt idx="308">
                  <c:v>1.0185185185185184E-3</c:v>
                </c:pt>
                <c:pt idx="309">
                  <c:v>1.0648148148148149E-3</c:v>
                </c:pt>
                <c:pt idx="310">
                  <c:v>9.837962962962962E-4</c:v>
                </c:pt>
                <c:pt idx="311">
                  <c:v>1.1111111111111111E-3</c:v>
                </c:pt>
                <c:pt idx="312">
                  <c:v>3.4722222222222224E-4</c:v>
                </c:pt>
                <c:pt idx="313">
                  <c:v>1.0069444444444444E-3</c:v>
                </c:pt>
                <c:pt idx="314">
                  <c:v>1.0416666666666667E-3</c:v>
                </c:pt>
                <c:pt idx="315">
                  <c:v>1.0879629629629629E-3</c:v>
                </c:pt>
                <c:pt idx="316">
                  <c:v>3.2407407407407406E-4</c:v>
                </c:pt>
                <c:pt idx="317">
                  <c:v>3.7037037037037035E-4</c:v>
                </c:pt>
                <c:pt idx="318">
                  <c:v>3.5879629629629629E-4</c:v>
                </c:pt>
                <c:pt idx="319">
                  <c:v>1.1111111111111111E-3</c:v>
                </c:pt>
                <c:pt idx="320">
                  <c:v>3.5879629629629629E-4</c:v>
                </c:pt>
                <c:pt idx="321">
                  <c:v>3.7037037037037035E-4</c:v>
                </c:pt>
                <c:pt idx="322">
                  <c:v>1.0185185185185184E-3</c:v>
                </c:pt>
                <c:pt idx="323">
                  <c:v>1.0532407407407407E-3</c:v>
                </c:pt>
                <c:pt idx="324">
                  <c:v>1.0532407407407407E-3</c:v>
                </c:pt>
                <c:pt idx="325">
                  <c:v>1.0416666666666667E-3</c:v>
                </c:pt>
                <c:pt idx="326">
                  <c:v>1.0069444444444444E-3</c:v>
                </c:pt>
                <c:pt idx="327">
                  <c:v>1.0069444444444444E-3</c:v>
                </c:pt>
                <c:pt idx="328">
                  <c:v>3.5879629629629629E-4</c:v>
                </c:pt>
                <c:pt idx="329">
                  <c:v>3.1250000000000001E-4</c:v>
                </c:pt>
                <c:pt idx="330">
                  <c:v>9.837962962962962E-4</c:v>
                </c:pt>
                <c:pt idx="331">
                  <c:v>3.5879629629629629E-4</c:v>
                </c:pt>
                <c:pt idx="332">
                  <c:v>3.5879629629629629E-4</c:v>
                </c:pt>
                <c:pt idx="333">
                  <c:v>3.0092592592592595E-4</c:v>
                </c:pt>
                <c:pt idx="334">
                  <c:v>9.9537037037037042E-4</c:v>
                </c:pt>
                <c:pt idx="335">
                  <c:v>1.0416666666666667E-3</c:v>
                </c:pt>
                <c:pt idx="336">
                  <c:v>1.0763888888888889E-3</c:v>
                </c:pt>
                <c:pt idx="337">
                  <c:v>3.1250000000000001E-4</c:v>
                </c:pt>
                <c:pt idx="338">
                  <c:v>3.2407407407407406E-4</c:v>
                </c:pt>
                <c:pt idx="339">
                  <c:v>3.2407407407407406E-4</c:v>
                </c:pt>
                <c:pt idx="340">
                  <c:v>3.0092592592592595E-4</c:v>
                </c:pt>
                <c:pt idx="341">
                  <c:v>1.0069444444444444E-3</c:v>
                </c:pt>
                <c:pt idx="342">
                  <c:v>1.0532407407407407E-3</c:v>
                </c:pt>
                <c:pt idx="343">
                  <c:v>3.3564814814814812E-4</c:v>
                </c:pt>
                <c:pt idx="344">
                  <c:v>1.0879629629629629E-3</c:v>
                </c:pt>
                <c:pt idx="345">
                  <c:v>1.0532407407407407E-3</c:v>
                </c:pt>
                <c:pt idx="346">
                  <c:v>1.0763888888888889E-3</c:v>
                </c:pt>
                <c:pt idx="347">
                  <c:v>3.4722222222222224E-4</c:v>
                </c:pt>
                <c:pt idx="348">
                  <c:v>9.9537037037037042E-4</c:v>
                </c:pt>
                <c:pt idx="349">
                  <c:v>3.0092592592592595E-4</c:v>
                </c:pt>
                <c:pt idx="350">
                  <c:v>1.0069444444444444E-3</c:v>
                </c:pt>
                <c:pt idx="351">
                  <c:v>3.4722222222222224E-4</c:v>
                </c:pt>
                <c:pt idx="352">
                  <c:v>1.0532407407407407E-3</c:v>
                </c:pt>
                <c:pt idx="353">
                  <c:v>3.7037037037037035E-4</c:v>
                </c:pt>
                <c:pt idx="354">
                  <c:v>1.0300925925925926E-3</c:v>
                </c:pt>
                <c:pt idx="355">
                  <c:v>3.3564814814814812E-4</c:v>
                </c:pt>
                <c:pt idx="356">
                  <c:v>1.0995370370370371E-3</c:v>
                </c:pt>
                <c:pt idx="357">
                  <c:v>3.2407407407407406E-4</c:v>
                </c:pt>
                <c:pt idx="358">
                  <c:v>1.0416666666666667E-3</c:v>
                </c:pt>
                <c:pt idx="359">
                  <c:v>3.7037037037037035E-4</c:v>
                </c:pt>
                <c:pt idx="360">
                  <c:v>1.0532407407407407E-3</c:v>
                </c:pt>
                <c:pt idx="361">
                  <c:v>1.0995370370370371E-3</c:v>
                </c:pt>
                <c:pt idx="362">
                  <c:v>3.3564814814814812E-4</c:v>
                </c:pt>
                <c:pt idx="363">
                  <c:v>1.0648148148148149E-3</c:v>
                </c:pt>
                <c:pt idx="364">
                  <c:v>3.4722222222222224E-4</c:v>
                </c:pt>
                <c:pt idx="365">
                  <c:v>9.837962962962962E-4</c:v>
                </c:pt>
                <c:pt idx="366">
                  <c:v>1.0879629629629629E-3</c:v>
                </c:pt>
                <c:pt idx="367">
                  <c:v>1.0185185185185184E-3</c:v>
                </c:pt>
                <c:pt idx="368">
                  <c:v>1.0532407407407407E-3</c:v>
                </c:pt>
                <c:pt idx="369">
                  <c:v>1.0763888888888889E-3</c:v>
                </c:pt>
                <c:pt idx="370">
                  <c:v>1.0532407407407407E-3</c:v>
                </c:pt>
                <c:pt idx="371">
                  <c:v>1.0648148148148149E-3</c:v>
                </c:pt>
                <c:pt idx="372">
                  <c:v>3.5879629629629629E-4</c:v>
                </c:pt>
                <c:pt idx="373">
                  <c:v>1.0416666666666667E-3</c:v>
                </c:pt>
                <c:pt idx="374">
                  <c:v>3.1250000000000001E-4</c:v>
                </c:pt>
                <c:pt idx="375">
                  <c:v>3.4722222222222224E-4</c:v>
                </c:pt>
                <c:pt idx="376">
                  <c:v>1.0416666666666667E-3</c:v>
                </c:pt>
                <c:pt idx="377">
                  <c:v>1.0532407407407407E-3</c:v>
                </c:pt>
                <c:pt idx="378">
                  <c:v>3.1250000000000001E-4</c:v>
                </c:pt>
                <c:pt idx="379">
                  <c:v>1.0185185185185184E-3</c:v>
                </c:pt>
                <c:pt idx="380">
                  <c:v>1.0648148148148149E-3</c:v>
                </c:pt>
                <c:pt idx="381">
                  <c:v>1.0300925925925926E-3</c:v>
                </c:pt>
                <c:pt idx="382">
                  <c:v>3.7037037037037035E-4</c:v>
                </c:pt>
                <c:pt idx="383">
                  <c:v>1.0995370370370371E-3</c:v>
                </c:pt>
                <c:pt idx="384">
                  <c:v>1.0648148148148149E-3</c:v>
                </c:pt>
                <c:pt idx="385">
                  <c:v>1.0300925925925926E-3</c:v>
                </c:pt>
                <c:pt idx="386">
                  <c:v>1.0300925925925926E-3</c:v>
                </c:pt>
                <c:pt idx="387">
                  <c:v>1.0416666666666667E-3</c:v>
                </c:pt>
                <c:pt idx="388">
                  <c:v>3.5879629629629629E-4</c:v>
                </c:pt>
                <c:pt idx="389">
                  <c:v>3.5879629629629629E-4</c:v>
                </c:pt>
                <c:pt idx="390">
                  <c:v>3.1250000000000001E-4</c:v>
                </c:pt>
                <c:pt idx="391">
                  <c:v>1.0069444444444444E-3</c:v>
                </c:pt>
                <c:pt idx="392">
                  <c:v>1.0300925925925926E-3</c:v>
                </c:pt>
                <c:pt idx="393">
                  <c:v>3.0092592592592595E-4</c:v>
                </c:pt>
                <c:pt idx="394">
                  <c:v>1.1226851851851851E-3</c:v>
                </c:pt>
                <c:pt idx="395">
                  <c:v>1.0300925925925926E-3</c:v>
                </c:pt>
                <c:pt idx="396">
                  <c:v>1.0763888888888889E-3</c:v>
                </c:pt>
                <c:pt idx="397">
                  <c:v>1.0300925925925926E-3</c:v>
                </c:pt>
                <c:pt idx="398">
                  <c:v>3.4722222222222224E-4</c:v>
                </c:pt>
                <c:pt idx="399">
                  <c:v>1.0763888888888889E-3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042-4D8F-B0CD-7E6916E70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8432"/>
        <c:axId val="84105088"/>
        <c:extLst/>
      </c:areaChart>
      <c:catAx>
        <c:axId val="5857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</a:t>
                </a:r>
                <a:r>
                  <a:rPr lang="ru-RU" baseline="0"/>
                  <a:t> заявки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4105088"/>
        <c:crosses val="autoZero"/>
        <c:auto val="1"/>
        <c:lblAlgn val="ctr"/>
        <c:lblOffset val="100"/>
        <c:noMultiLvlLbl val="0"/>
      </c:catAx>
      <c:valAx>
        <c:axId val="841050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  <c:overlay val="0"/>
        </c:title>
        <c:numFmt formatCode="[$-F400]h:mm:ss\ AM/PM" sourceLinked="1"/>
        <c:majorTickMark val="out"/>
        <c:minorTickMark val="none"/>
        <c:tickLblPos val="nextTo"/>
        <c:crossAx val="58578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0"/>
          <c:tx>
            <c:v>Общее время</c:v>
          </c:tx>
          <c:spPr>
            <a:solidFill>
              <a:schemeClr val="accent6">
                <a:lumMod val="50000"/>
              </a:schemeClr>
            </a:solidFill>
            <a:ln w="25400">
              <a:noFill/>
            </a:ln>
          </c:spPr>
          <c:val>
            <c:numRef>
              <c:f>Sheet3!$AE$3:$AE$402</c:f>
              <c:numCache>
                <c:formatCode>[$-F400]h:mm:ss\ AM/PM</c:formatCode>
                <c:ptCount val="400"/>
                <c:pt idx="0">
                  <c:v>8.564814814814815E-4</c:v>
                </c:pt>
                <c:pt idx="1">
                  <c:v>8.7962962962962962E-4</c:v>
                </c:pt>
                <c:pt idx="2">
                  <c:v>8.449074074074075E-4</c:v>
                </c:pt>
                <c:pt idx="3">
                  <c:v>9.1435185185185196E-4</c:v>
                </c:pt>
                <c:pt idx="4">
                  <c:v>8.1018518518518505E-4</c:v>
                </c:pt>
                <c:pt idx="5">
                  <c:v>4.8611111111111121E-4</c:v>
                </c:pt>
                <c:pt idx="6">
                  <c:v>9.7222222222222241E-4</c:v>
                </c:pt>
                <c:pt idx="7">
                  <c:v>8.7962962962962951E-4</c:v>
                </c:pt>
                <c:pt idx="8">
                  <c:v>5.5555555555555566E-4</c:v>
                </c:pt>
                <c:pt idx="9">
                  <c:v>6.8287037037037014E-4</c:v>
                </c:pt>
                <c:pt idx="10">
                  <c:v>8.2175925925925862E-4</c:v>
                </c:pt>
                <c:pt idx="11">
                  <c:v>1.2268518518518514E-3</c:v>
                </c:pt>
                <c:pt idx="12">
                  <c:v>1.1458333333333338E-3</c:v>
                </c:pt>
                <c:pt idx="13">
                  <c:v>1.0879629629629642E-3</c:v>
                </c:pt>
                <c:pt idx="14">
                  <c:v>9.6064814814815058E-4</c:v>
                </c:pt>
                <c:pt idx="15">
                  <c:v>6.1342592592592872E-4</c:v>
                </c:pt>
                <c:pt idx="16">
                  <c:v>7.5231481481481764E-4</c:v>
                </c:pt>
                <c:pt idx="17">
                  <c:v>9.3750000000000257E-4</c:v>
                </c:pt>
                <c:pt idx="18">
                  <c:v>1.3657407407407429E-3</c:v>
                </c:pt>
                <c:pt idx="19">
                  <c:v>1.2500000000000037E-3</c:v>
                </c:pt>
                <c:pt idx="20">
                  <c:v>1.1689814814814844E-3</c:v>
                </c:pt>
                <c:pt idx="21">
                  <c:v>1.1226851851851892E-3</c:v>
                </c:pt>
                <c:pt idx="22">
                  <c:v>1.0648148148148188E-3</c:v>
                </c:pt>
                <c:pt idx="23">
                  <c:v>6.9444444444444892E-4</c:v>
                </c:pt>
                <c:pt idx="24">
                  <c:v>1.1226851851851901E-3</c:v>
                </c:pt>
                <c:pt idx="25">
                  <c:v>1.0879629629629659E-3</c:v>
                </c:pt>
                <c:pt idx="26">
                  <c:v>9.6064814814815144E-4</c:v>
                </c:pt>
                <c:pt idx="27">
                  <c:v>8.9120370370370655E-4</c:v>
                </c:pt>
                <c:pt idx="28">
                  <c:v>5.3240740740740679E-4</c:v>
                </c:pt>
                <c:pt idx="29">
                  <c:v>6.7129629629629484E-4</c:v>
                </c:pt>
                <c:pt idx="30">
                  <c:v>8.7962962962962951E-4</c:v>
                </c:pt>
                <c:pt idx="31">
                  <c:v>1.0416666666666664E-3</c:v>
                </c:pt>
                <c:pt idx="32">
                  <c:v>1.1689814814814809E-3</c:v>
                </c:pt>
                <c:pt idx="33">
                  <c:v>1.5277777777777772E-3</c:v>
                </c:pt>
                <c:pt idx="34">
                  <c:v>1.1921296296296281E-3</c:v>
                </c:pt>
                <c:pt idx="35">
                  <c:v>1.5624999999999979E-3</c:v>
                </c:pt>
                <c:pt idx="36">
                  <c:v>1.1921296296296281E-3</c:v>
                </c:pt>
                <c:pt idx="37">
                  <c:v>1.3194444444444408E-3</c:v>
                </c:pt>
                <c:pt idx="38">
                  <c:v>1.7592592592592556E-3</c:v>
                </c:pt>
                <c:pt idx="39">
                  <c:v>1.6203703703703658E-3</c:v>
                </c:pt>
                <c:pt idx="40">
                  <c:v>1.2615740740740695E-3</c:v>
                </c:pt>
                <c:pt idx="41">
                  <c:v>1.4467592592592535E-3</c:v>
                </c:pt>
                <c:pt idx="42">
                  <c:v>1.5972222222222186E-3</c:v>
                </c:pt>
                <c:pt idx="43">
                  <c:v>1.9907407407407356E-3</c:v>
                </c:pt>
                <c:pt idx="44">
                  <c:v>1.6550925925925865E-3</c:v>
                </c:pt>
                <c:pt idx="45">
                  <c:v>1.8518518518518441E-3</c:v>
                </c:pt>
                <c:pt idx="46">
                  <c:v>2.0370370370370282E-3</c:v>
                </c:pt>
                <c:pt idx="47">
                  <c:v>2.2337962962962893E-3</c:v>
                </c:pt>
                <c:pt idx="48">
                  <c:v>2.6736111111111058E-3</c:v>
                </c:pt>
                <c:pt idx="49">
                  <c:v>2.2800925925925905E-3</c:v>
                </c:pt>
                <c:pt idx="50">
                  <c:v>2.800925925925922E-3</c:v>
                </c:pt>
                <c:pt idx="51">
                  <c:v>2.6041666666666644E-3</c:v>
                </c:pt>
                <c:pt idx="52">
                  <c:v>2.280092592592587E-3</c:v>
                </c:pt>
                <c:pt idx="53">
                  <c:v>2.4652777777777711E-3</c:v>
                </c:pt>
                <c:pt idx="54">
                  <c:v>2.6157407407407345E-3</c:v>
                </c:pt>
                <c:pt idx="55">
                  <c:v>3.0902777777777717E-3</c:v>
                </c:pt>
                <c:pt idx="56">
                  <c:v>2.9976851851851762E-3</c:v>
                </c:pt>
                <c:pt idx="57">
                  <c:v>2.5925925925925838E-3</c:v>
                </c:pt>
                <c:pt idx="58">
                  <c:v>2.7662037037036978E-3</c:v>
                </c:pt>
                <c:pt idx="59">
                  <c:v>2.9166666666666612E-3</c:v>
                </c:pt>
                <c:pt idx="60">
                  <c:v>3.2986111111111063E-3</c:v>
                </c:pt>
                <c:pt idx="61">
                  <c:v>2.9513888888888819E-3</c:v>
                </c:pt>
                <c:pt idx="62">
                  <c:v>3.4027777777777719E-3</c:v>
                </c:pt>
                <c:pt idx="63">
                  <c:v>3.0902777777777682E-3</c:v>
                </c:pt>
                <c:pt idx="64">
                  <c:v>3.5416666666666582E-3</c:v>
                </c:pt>
                <c:pt idx="65">
                  <c:v>3.1597222222222096E-3</c:v>
                </c:pt>
                <c:pt idx="66">
                  <c:v>3.2638888888888787E-3</c:v>
                </c:pt>
                <c:pt idx="67">
                  <c:v>3.3796296296296213E-3</c:v>
                </c:pt>
                <c:pt idx="68">
                  <c:v>3.5532407407407353E-3</c:v>
                </c:pt>
                <c:pt idx="69">
                  <c:v>3.6689814814814745E-3</c:v>
                </c:pt>
                <c:pt idx="70">
                  <c:v>3.8078703703703642E-3</c:v>
                </c:pt>
                <c:pt idx="71">
                  <c:v>4.2592592592592543E-3</c:v>
                </c:pt>
                <c:pt idx="72">
                  <c:v>4.201388888888883E-3</c:v>
                </c:pt>
                <c:pt idx="73">
                  <c:v>4.1666666666666588E-3</c:v>
                </c:pt>
                <c:pt idx="74">
                  <c:v>3.7962962962962872E-3</c:v>
                </c:pt>
                <c:pt idx="75">
                  <c:v>3.9930555555555448E-3</c:v>
                </c:pt>
                <c:pt idx="76">
                  <c:v>4.1666666666666553E-3</c:v>
                </c:pt>
                <c:pt idx="77">
                  <c:v>4.3287037037036957E-3</c:v>
                </c:pt>
                <c:pt idx="78">
                  <c:v>4.5023148148148062E-3</c:v>
                </c:pt>
                <c:pt idx="79">
                  <c:v>4.6990740740740708E-3</c:v>
                </c:pt>
                <c:pt idx="80">
                  <c:v>5.1967592592592621E-3</c:v>
                </c:pt>
                <c:pt idx="81">
                  <c:v>5.011574074074078E-3</c:v>
                </c:pt>
                <c:pt idx="82">
                  <c:v>4.9421296296296297E-3</c:v>
                </c:pt>
                <c:pt idx="83">
                  <c:v>4.560185185185181E-3</c:v>
                </c:pt>
                <c:pt idx="84">
                  <c:v>5.0115740740740711E-3</c:v>
                </c:pt>
                <c:pt idx="85">
                  <c:v>4.8958333333333284E-3</c:v>
                </c:pt>
                <c:pt idx="86">
                  <c:v>4.5833333333333351E-3</c:v>
                </c:pt>
                <c:pt idx="87">
                  <c:v>5.011574074074078E-3</c:v>
                </c:pt>
                <c:pt idx="88">
                  <c:v>4.9074074074074089E-3</c:v>
                </c:pt>
                <c:pt idx="89">
                  <c:v>4.8842592592592549E-3</c:v>
                </c:pt>
                <c:pt idx="90">
                  <c:v>4.8032407407407399E-3</c:v>
                </c:pt>
                <c:pt idx="91">
                  <c:v>4.4560185185185189E-3</c:v>
                </c:pt>
                <c:pt idx="92">
                  <c:v>4.9189814814814825E-3</c:v>
                </c:pt>
                <c:pt idx="93">
                  <c:v>4.8958333333333423E-3</c:v>
                </c:pt>
                <c:pt idx="94">
                  <c:v>4.7222222222222318E-3</c:v>
                </c:pt>
                <c:pt idx="95">
                  <c:v>4.3287037037037096E-3</c:v>
                </c:pt>
                <c:pt idx="96">
                  <c:v>4.7337962962963054E-3</c:v>
                </c:pt>
                <c:pt idx="97">
                  <c:v>4.3634259259259303E-3</c:v>
                </c:pt>
                <c:pt idx="98">
                  <c:v>4.5138888888888937E-3</c:v>
                </c:pt>
                <c:pt idx="99">
                  <c:v>5.0231481481481655E-3</c:v>
                </c:pt>
                <c:pt idx="100">
                  <c:v>4.8958333333333492E-3</c:v>
                </c:pt>
                <c:pt idx="101">
                  <c:v>4.8379629629629745E-3</c:v>
                </c:pt>
                <c:pt idx="102">
                  <c:v>4.4328703703703856E-3</c:v>
                </c:pt>
                <c:pt idx="103">
                  <c:v>4.5370370370370547E-3</c:v>
                </c:pt>
                <c:pt idx="104">
                  <c:v>4.6990740740740916E-3</c:v>
                </c:pt>
                <c:pt idx="105">
                  <c:v>5.0925925925926138E-3</c:v>
                </c:pt>
                <c:pt idx="106">
                  <c:v>4.9884259259259447E-3</c:v>
                </c:pt>
                <c:pt idx="107">
                  <c:v>4.953703703703724E-3</c:v>
                </c:pt>
                <c:pt idx="108">
                  <c:v>4.6527777777778043E-3</c:v>
                </c:pt>
                <c:pt idx="109">
                  <c:v>4.8032407407407676E-3</c:v>
                </c:pt>
                <c:pt idx="110">
                  <c:v>5.219907407407437E-3</c:v>
                </c:pt>
                <c:pt idx="111">
                  <c:v>5.1504629629629886E-3</c:v>
                </c:pt>
                <c:pt idx="112">
                  <c:v>4.8032407407407676E-3</c:v>
                </c:pt>
                <c:pt idx="113">
                  <c:v>5.2777777777778118E-3</c:v>
                </c:pt>
                <c:pt idx="114">
                  <c:v>4.8032407407407746E-3</c:v>
                </c:pt>
                <c:pt idx="115">
                  <c:v>5.2314814814815175E-3</c:v>
                </c:pt>
                <c:pt idx="116">
                  <c:v>5.1157407407407748E-3</c:v>
                </c:pt>
                <c:pt idx="117">
                  <c:v>5.0810185185185472E-3</c:v>
                </c:pt>
                <c:pt idx="118">
                  <c:v>4.9884259259259586E-3</c:v>
                </c:pt>
                <c:pt idx="119">
                  <c:v>4.6296296296296641E-3</c:v>
                </c:pt>
                <c:pt idx="120">
                  <c:v>5.057870370370407E-3</c:v>
                </c:pt>
                <c:pt idx="121">
                  <c:v>4.9884259259259656E-3</c:v>
                </c:pt>
                <c:pt idx="122">
                  <c:v>4.8958333333333701E-3</c:v>
                </c:pt>
                <c:pt idx="123">
                  <c:v>4.5254629629630019E-3</c:v>
                </c:pt>
                <c:pt idx="124">
                  <c:v>4.9421296296296713E-3</c:v>
                </c:pt>
                <c:pt idx="125">
                  <c:v>4.5023148148148548E-3</c:v>
                </c:pt>
                <c:pt idx="126">
                  <c:v>4.9421296296296713E-3</c:v>
                </c:pt>
                <c:pt idx="127">
                  <c:v>4.5138888888889284E-3</c:v>
                </c:pt>
                <c:pt idx="128">
                  <c:v>4.6527777777778181E-3</c:v>
                </c:pt>
                <c:pt idx="129">
                  <c:v>5.0462962962963404E-3</c:v>
                </c:pt>
                <c:pt idx="130">
                  <c:v>5.0115740740741127E-3</c:v>
                </c:pt>
                <c:pt idx="131">
                  <c:v>4.6643518518518987E-3</c:v>
                </c:pt>
                <c:pt idx="132">
                  <c:v>4.8263888888889356E-3</c:v>
                </c:pt>
                <c:pt idx="133">
                  <c:v>4.9421296296296852E-3</c:v>
                </c:pt>
                <c:pt idx="134">
                  <c:v>5.0925925925926485E-3</c:v>
                </c:pt>
                <c:pt idx="135">
                  <c:v>5.4976851851852443E-3</c:v>
                </c:pt>
                <c:pt idx="136">
                  <c:v>5.1157407407407957E-3</c:v>
                </c:pt>
                <c:pt idx="137">
                  <c:v>5.5439814814815386E-3</c:v>
                </c:pt>
                <c:pt idx="138">
                  <c:v>5.185185185185244E-3</c:v>
                </c:pt>
                <c:pt idx="139">
                  <c:v>5.2777777777778395E-3</c:v>
                </c:pt>
                <c:pt idx="140">
                  <c:v>5.4166666666667293E-3</c:v>
                </c:pt>
                <c:pt idx="141">
                  <c:v>5.8449074074074722E-3</c:v>
                </c:pt>
                <c:pt idx="142">
                  <c:v>5.7407407407408031E-3</c:v>
                </c:pt>
                <c:pt idx="143">
                  <c:v>5.3356481481482074E-3</c:v>
                </c:pt>
                <c:pt idx="144">
                  <c:v>5.4976851851852443E-3</c:v>
                </c:pt>
                <c:pt idx="145">
                  <c:v>5.6597222222222882E-3</c:v>
                </c:pt>
                <c:pt idx="146">
                  <c:v>6.0995370370371116E-3</c:v>
                </c:pt>
                <c:pt idx="147">
                  <c:v>5.9953703703704425E-3</c:v>
                </c:pt>
                <c:pt idx="148">
                  <c:v>5.9606481481482149E-3</c:v>
                </c:pt>
                <c:pt idx="149">
                  <c:v>5.636574074074148E-3</c:v>
                </c:pt>
                <c:pt idx="150">
                  <c:v>5.821759259259339E-3</c:v>
                </c:pt>
                <c:pt idx="151">
                  <c:v>6.2500000000000819E-3</c:v>
                </c:pt>
                <c:pt idx="152">
                  <c:v>5.9490740740741621E-3</c:v>
                </c:pt>
                <c:pt idx="153">
                  <c:v>6.1226851851852795E-3</c:v>
                </c:pt>
                <c:pt idx="154">
                  <c:v>6.5625000000000891E-3</c:v>
                </c:pt>
                <c:pt idx="155">
                  <c:v>6.4814814814815741E-3</c:v>
                </c:pt>
                <c:pt idx="156">
                  <c:v>6.45833333333342E-3</c:v>
                </c:pt>
                <c:pt idx="157">
                  <c:v>6.0416666666667507E-3</c:v>
                </c:pt>
                <c:pt idx="158">
                  <c:v>6.2152777777778681E-3</c:v>
                </c:pt>
                <c:pt idx="159">
                  <c:v>6.3078703703704636E-3</c:v>
                </c:pt>
                <c:pt idx="160">
                  <c:v>6.5162037037038018E-3</c:v>
                </c:pt>
                <c:pt idx="161">
                  <c:v>6.9675925925926988E-3</c:v>
                </c:pt>
                <c:pt idx="162">
                  <c:v>6.909722222222324E-3</c:v>
                </c:pt>
                <c:pt idx="163">
                  <c:v>6.4583333333334478E-3</c:v>
                </c:pt>
                <c:pt idx="164">
                  <c:v>6.666666666666772E-3</c:v>
                </c:pt>
                <c:pt idx="165">
                  <c:v>7.0486111111112068E-3</c:v>
                </c:pt>
                <c:pt idx="166">
                  <c:v>6.6898148148149192E-3</c:v>
                </c:pt>
                <c:pt idx="167">
                  <c:v>7.1990740740741702E-3</c:v>
                </c:pt>
                <c:pt idx="168">
                  <c:v>6.9675925925926849E-3</c:v>
                </c:pt>
                <c:pt idx="169">
                  <c:v>6.909722222222324E-3</c:v>
                </c:pt>
                <c:pt idx="170">
                  <c:v>6.9097222222223378E-3</c:v>
                </c:pt>
                <c:pt idx="171">
                  <c:v>6.5393518518519697E-3</c:v>
                </c:pt>
                <c:pt idx="172">
                  <c:v>6.6550925925927054E-3</c:v>
                </c:pt>
                <c:pt idx="173">
                  <c:v>6.8171296296297493E-3</c:v>
                </c:pt>
                <c:pt idx="174">
                  <c:v>6.9328703703704989E-3</c:v>
                </c:pt>
                <c:pt idx="175">
                  <c:v>7.3263888888890003E-3</c:v>
                </c:pt>
                <c:pt idx="176">
                  <c:v>7.3263888888890141E-3</c:v>
                </c:pt>
                <c:pt idx="177">
                  <c:v>6.9791666666667931E-3</c:v>
                </c:pt>
                <c:pt idx="178">
                  <c:v>7.1759259259260369E-3</c:v>
                </c:pt>
                <c:pt idx="179">
                  <c:v>7.5810185185186327E-3</c:v>
                </c:pt>
                <c:pt idx="180">
                  <c:v>7.5578703703704925E-3</c:v>
                </c:pt>
                <c:pt idx="181">
                  <c:v>7.4537037037038373E-3</c:v>
                </c:pt>
                <c:pt idx="182">
                  <c:v>7.0717592592593886E-3</c:v>
                </c:pt>
                <c:pt idx="183">
                  <c:v>7.1990740740742049E-3</c:v>
                </c:pt>
                <c:pt idx="184">
                  <c:v>7.407407407407543E-3</c:v>
                </c:pt>
                <c:pt idx="185">
                  <c:v>7.5347222222223453E-3</c:v>
                </c:pt>
                <c:pt idx="186">
                  <c:v>8.0555555555556768E-3</c:v>
                </c:pt>
                <c:pt idx="187">
                  <c:v>7.6388888888890144E-3</c:v>
                </c:pt>
                <c:pt idx="188">
                  <c:v>8.0555555555556907E-3</c:v>
                </c:pt>
                <c:pt idx="189">
                  <c:v>8.0324074074075436E-3</c:v>
                </c:pt>
                <c:pt idx="190">
                  <c:v>7.5810185185186674E-3</c:v>
                </c:pt>
                <c:pt idx="191">
                  <c:v>7.9745370370371826E-3</c:v>
                </c:pt>
                <c:pt idx="192">
                  <c:v>7.6504629629631227E-3</c:v>
                </c:pt>
                <c:pt idx="193">
                  <c:v>7.7546296296297779E-3</c:v>
                </c:pt>
                <c:pt idx="194">
                  <c:v>7.8819444444445941E-3</c:v>
                </c:pt>
                <c:pt idx="195">
                  <c:v>8.3217592592594175E-3</c:v>
                </c:pt>
                <c:pt idx="196">
                  <c:v>7.9166666666668217E-3</c:v>
                </c:pt>
                <c:pt idx="197">
                  <c:v>8.333333333333498E-3</c:v>
                </c:pt>
                <c:pt idx="198">
                  <c:v>8.2407407407409095E-3</c:v>
                </c:pt>
                <c:pt idx="199">
                  <c:v>8.1250000000001599E-3</c:v>
                </c:pt>
                <c:pt idx="200">
                  <c:v>7.7662037037038723E-3</c:v>
                </c:pt>
                <c:pt idx="201">
                  <c:v>8.1365740740742404E-3</c:v>
                </c:pt>
                <c:pt idx="202">
                  <c:v>8.1018518518520266E-3</c:v>
                </c:pt>
                <c:pt idx="203">
                  <c:v>7.7546296296298056E-3</c:v>
                </c:pt>
                <c:pt idx="204">
                  <c:v>7.8703703703705552E-3</c:v>
                </c:pt>
                <c:pt idx="205">
                  <c:v>8.0555555555557323E-3</c:v>
                </c:pt>
                <c:pt idx="206">
                  <c:v>8.4027777777779394E-3</c:v>
                </c:pt>
                <c:pt idx="207">
                  <c:v>8.3680555555557257E-3</c:v>
                </c:pt>
                <c:pt idx="208">
                  <c:v>8.3449074074075924E-3</c:v>
                </c:pt>
                <c:pt idx="209">
                  <c:v>8.2523148148150038E-3</c:v>
                </c:pt>
                <c:pt idx="210">
                  <c:v>7.8703703703705691E-3</c:v>
                </c:pt>
                <c:pt idx="211">
                  <c:v>8.0555555555557462E-3</c:v>
                </c:pt>
                <c:pt idx="212">
                  <c:v>8.54166666666685E-3</c:v>
                </c:pt>
                <c:pt idx="213">
                  <c:v>8.1481481481483348E-3</c:v>
                </c:pt>
                <c:pt idx="214">
                  <c:v>8.3217592592594453E-3</c:v>
                </c:pt>
                <c:pt idx="215">
                  <c:v>8.4375000000001948E-3</c:v>
                </c:pt>
                <c:pt idx="216">
                  <c:v>8.5995370370372387E-3</c:v>
                </c:pt>
                <c:pt idx="217">
                  <c:v>9.0856481481483425E-3</c:v>
                </c:pt>
                <c:pt idx="218">
                  <c:v>8.7152777777779744E-3</c:v>
                </c:pt>
                <c:pt idx="219">
                  <c:v>8.8425925925927767E-3</c:v>
                </c:pt>
                <c:pt idx="220">
                  <c:v>9.0046296296298206E-3</c:v>
                </c:pt>
                <c:pt idx="221">
                  <c:v>9.4907407407409244E-3</c:v>
                </c:pt>
                <c:pt idx="222">
                  <c:v>9.3634259259261082E-3</c:v>
                </c:pt>
                <c:pt idx="223">
                  <c:v>8.969907407407593E-3</c:v>
                </c:pt>
                <c:pt idx="224">
                  <c:v>9.0972222222224092E-3</c:v>
                </c:pt>
                <c:pt idx="225">
                  <c:v>9.4907407407409244E-3</c:v>
                </c:pt>
                <c:pt idx="226">
                  <c:v>9.4328703703705635E-3</c:v>
                </c:pt>
                <c:pt idx="227">
                  <c:v>9.0393518518520621E-3</c:v>
                </c:pt>
                <c:pt idx="228">
                  <c:v>9.1898148148150116E-3</c:v>
                </c:pt>
                <c:pt idx="229">
                  <c:v>9.6180555555557545E-3</c:v>
                </c:pt>
                <c:pt idx="230">
                  <c:v>9.2129629629631726E-3</c:v>
                </c:pt>
                <c:pt idx="231">
                  <c:v>9.4212962962964969E-3</c:v>
                </c:pt>
                <c:pt idx="232">
                  <c:v>9.8263888888890788E-3</c:v>
                </c:pt>
                <c:pt idx="233">
                  <c:v>9.4212962962964969E-3</c:v>
                </c:pt>
                <c:pt idx="234">
                  <c:v>9.5949074074075935E-3</c:v>
                </c:pt>
                <c:pt idx="235">
                  <c:v>9.9768518518520422E-3</c:v>
                </c:pt>
                <c:pt idx="236">
                  <c:v>9.687500000000196E-3</c:v>
                </c:pt>
                <c:pt idx="237">
                  <c:v>1.0081018518518711E-2</c:v>
                </c:pt>
                <c:pt idx="238">
                  <c:v>1.0057870370370578E-2</c:v>
                </c:pt>
                <c:pt idx="239">
                  <c:v>9.9884259259261365E-3</c:v>
                </c:pt>
                <c:pt idx="240">
                  <c:v>9.8263888888891066E-3</c:v>
                </c:pt>
                <c:pt idx="241">
                  <c:v>9.7916666666668928E-3</c:v>
                </c:pt>
                <c:pt idx="242">
                  <c:v>9.7685185185187595E-3</c:v>
                </c:pt>
                <c:pt idx="243">
                  <c:v>9.6875000000002515E-3</c:v>
                </c:pt>
                <c:pt idx="244">
                  <c:v>9.61805555555581E-3</c:v>
                </c:pt>
                <c:pt idx="245">
                  <c:v>9.2476851851854419E-3</c:v>
                </c:pt>
                <c:pt idx="246">
                  <c:v>9.6875000000002653E-3</c:v>
                </c:pt>
                <c:pt idx="247">
                  <c:v>9.6180555555558239E-3</c:v>
                </c:pt>
                <c:pt idx="248">
                  <c:v>9.1782407407410144E-3</c:v>
                </c:pt>
                <c:pt idx="249">
                  <c:v>9.3055555555558167E-3</c:v>
                </c:pt>
                <c:pt idx="250">
                  <c:v>9.4212962962965663E-3</c:v>
                </c:pt>
                <c:pt idx="251">
                  <c:v>9.5601851851854491E-3</c:v>
                </c:pt>
                <c:pt idx="252">
                  <c:v>9.6990740740743459E-3</c:v>
                </c:pt>
                <c:pt idx="253">
                  <c:v>1.0115740740741008E-2</c:v>
                </c:pt>
                <c:pt idx="254">
                  <c:v>9.7800925925928539E-3</c:v>
                </c:pt>
                <c:pt idx="255">
                  <c:v>9.9074074074076701E-3</c:v>
                </c:pt>
                <c:pt idx="256">
                  <c:v>1.0081018518518781E-2</c:v>
                </c:pt>
                <c:pt idx="257">
                  <c:v>1.0231481481481744E-2</c:v>
                </c:pt>
                <c:pt idx="258">
                  <c:v>1.063657407407434E-2</c:v>
                </c:pt>
                <c:pt idx="259">
                  <c:v>1.0543981481481751E-2</c:v>
                </c:pt>
                <c:pt idx="260">
                  <c:v>1.0115740740741022E-2</c:v>
                </c:pt>
                <c:pt idx="261">
                  <c:v>1.0601851851852126E-2</c:v>
                </c:pt>
                <c:pt idx="262">
                  <c:v>1.0543981481481751E-2</c:v>
                </c:pt>
                <c:pt idx="263">
                  <c:v>1.0173611111111397E-2</c:v>
                </c:pt>
                <c:pt idx="264">
                  <c:v>1.0532407407407698E-2</c:v>
                </c:pt>
                <c:pt idx="265">
                  <c:v>1.0543981481481779E-2</c:v>
                </c:pt>
                <c:pt idx="266">
                  <c:v>1.016203703703733E-2</c:v>
                </c:pt>
                <c:pt idx="267">
                  <c:v>1.0601851851852154E-2</c:v>
                </c:pt>
                <c:pt idx="268">
                  <c:v>1.0254629629629933E-2</c:v>
                </c:pt>
                <c:pt idx="269">
                  <c:v>1.0428240740741043E-2</c:v>
                </c:pt>
                <c:pt idx="270">
                  <c:v>1.0578703703704007E-2</c:v>
                </c:pt>
                <c:pt idx="271">
                  <c:v>1.1053240740741044E-2</c:v>
                </c:pt>
                <c:pt idx="272">
                  <c:v>1.0682870370370676E-2</c:v>
                </c:pt>
                <c:pt idx="273">
                  <c:v>1.118055555555586E-2</c:v>
                </c:pt>
                <c:pt idx="274">
                  <c:v>1.0833333333333639E-2</c:v>
                </c:pt>
                <c:pt idx="275">
                  <c:v>1.1284722222222529E-2</c:v>
                </c:pt>
                <c:pt idx="276">
                  <c:v>1.1284722222222543E-2</c:v>
                </c:pt>
                <c:pt idx="277">
                  <c:v>1.1099537037037352E-2</c:v>
                </c:pt>
                <c:pt idx="278">
                  <c:v>1.0763888888889211E-2</c:v>
                </c:pt>
                <c:pt idx="279">
                  <c:v>1.1157407407407727E-2</c:v>
                </c:pt>
                <c:pt idx="280">
                  <c:v>1.1030092592592924E-2</c:v>
                </c:pt>
                <c:pt idx="281">
                  <c:v>1.098379629629663E-2</c:v>
                </c:pt>
                <c:pt idx="282">
                  <c:v>1.0844907407407747E-2</c:v>
                </c:pt>
                <c:pt idx="283">
                  <c:v>1.0509259259259607E-2</c:v>
                </c:pt>
                <c:pt idx="284">
                  <c:v>1.0613425925926276E-2</c:v>
                </c:pt>
                <c:pt idx="285">
                  <c:v>1.1018518518518872E-2</c:v>
                </c:pt>
                <c:pt idx="286">
                  <c:v>1.0636574074074437E-2</c:v>
                </c:pt>
                <c:pt idx="287">
                  <c:v>1.0798611111111481E-2</c:v>
                </c:pt>
                <c:pt idx="288">
                  <c:v>1.1273148148148518E-2</c:v>
                </c:pt>
                <c:pt idx="289">
                  <c:v>1.1111111111111488E-2</c:v>
                </c:pt>
                <c:pt idx="290">
                  <c:v>1.1087962962963341E-2</c:v>
                </c:pt>
                <c:pt idx="291">
                  <c:v>1.1006944444444833E-2</c:v>
                </c:pt>
                <c:pt idx="292">
                  <c:v>1.0902777777778178E-2</c:v>
                </c:pt>
                <c:pt idx="293">
                  <c:v>1.0555555555555957E-2</c:v>
                </c:pt>
                <c:pt idx="294">
                  <c:v>1.0648148148148545E-2</c:v>
                </c:pt>
                <c:pt idx="295">
                  <c:v>1.0798611111111495E-2</c:v>
                </c:pt>
                <c:pt idx="296">
                  <c:v>1.1261574074074465E-2</c:v>
                </c:pt>
                <c:pt idx="297">
                  <c:v>1.0844907407407803E-2</c:v>
                </c:pt>
                <c:pt idx="298">
                  <c:v>1.1296296296296693E-2</c:v>
                </c:pt>
                <c:pt idx="299">
                  <c:v>1.115740740740781E-2</c:v>
                </c:pt>
                <c:pt idx="300">
                  <c:v>1.1099537037037449E-2</c:v>
                </c:pt>
                <c:pt idx="301">
                  <c:v>1.0798611111111522E-2</c:v>
                </c:pt>
                <c:pt idx="302">
                  <c:v>1.0983796296296713E-2</c:v>
                </c:pt>
                <c:pt idx="303">
                  <c:v>1.1087962962963369E-2</c:v>
                </c:pt>
                <c:pt idx="304">
                  <c:v>1.16087962962967E-2</c:v>
                </c:pt>
                <c:pt idx="305">
                  <c:v>1.1481481481481898E-2</c:v>
                </c:pt>
                <c:pt idx="306">
                  <c:v>1.1099537037037463E-2</c:v>
                </c:pt>
                <c:pt idx="307">
                  <c:v>1.1226851851852279E-2</c:v>
                </c:pt>
                <c:pt idx="308">
                  <c:v>1.1643518518518955E-2</c:v>
                </c:pt>
                <c:pt idx="309">
                  <c:v>1.1539351851852286E-2</c:v>
                </c:pt>
                <c:pt idx="310">
                  <c:v>1.1562500000000447E-2</c:v>
                </c:pt>
                <c:pt idx="311">
                  <c:v>1.1134259259259718E-2</c:v>
                </c:pt>
                <c:pt idx="312">
                  <c:v>1.1296296296296748E-2</c:v>
                </c:pt>
                <c:pt idx="313">
                  <c:v>1.1469907407407845E-2</c:v>
                </c:pt>
                <c:pt idx="314">
                  <c:v>1.1585648148148595E-2</c:v>
                </c:pt>
                <c:pt idx="315">
                  <c:v>1.1724537037037491E-2</c:v>
                </c:pt>
                <c:pt idx="316">
                  <c:v>1.1886574074074521E-2</c:v>
                </c:pt>
                <c:pt idx="317">
                  <c:v>1.2337962962963411E-2</c:v>
                </c:pt>
                <c:pt idx="318">
                  <c:v>1.2303240740741198E-2</c:v>
                </c:pt>
                <c:pt idx="319">
                  <c:v>1.1863425925926402E-2</c:v>
                </c:pt>
                <c:pt idx="320">
                  <c:v>1.2002314814815285E-2</c:v>
                </c:pt>
                <c:pt idx="321">
                  <c:v>1.2210648148148609E-2</c:v>
                </c:pt>
                <c:pt idx="322">
                  <c:v>1.2638888888889338E-2</c:v>
                </c:pt>
                <c:pt idx="323">
                  <c:v>1.2569444444444897E-2</c:v>
                </c:pt>
                <c:pt idx="324">
                  <c:v>1.2233796296296756E-2</c:v>
                </c:pt>
                <c:pt idx="325">
                  <c:v>1.268518518518566E-2</c:v>
                </c:pt>
                <c:pt idx="326">
                  <c:v>1.2592592592593072E-2</c:v>
                </c:pt>
                <c:pt idx="327">
                  <c:v>1.2152777777778262E-2</c:v>
                </c:pt>
                <c:pt idx="328">
                  <c:v>1.2268518518519039E-2</c:v>
                </c:pt>
                <c:pt idx="329">
                  <c:v>1.2407407407407922E-2</c:v>
                </c:pt>
                <c:pt idx="330">
                  <c:v>1.2893518518519026E-2</c:v>
                </c:pt>
                <c:pt idx="331">
                  <c:v>1.2777777777778304E-2</c:v>
                </c:pt>
                <c:pt idx="332">
                  <c:v>1.2650462962963488E-2</c:v>
                </c:pt>
                <c:pt idx="333">
                  <c:v>1.2314814814815361E-2</c:v>
                </c:pt>
                <c:pt idx="334">
                  <c:v>1.2476851851852405E-2</c:v>
                </c:pt>
                <c:pt idx="335">
                  <c:v>1.2685185185185743E-2</c:v>
                </c:pt>
                <c:pt idx="336">
                  <c:v>1.281250000000056E-2</c:v>
                </c:pt>
                <c:pt idx="337">
                  <c:v>1.2916666666667243E-2</c:v>
                </c:pt>
                <c:pt idx="338">
                  <c:v>1.3402777777778346E-2</c:v>
                </c:pt>
                <c:pt idx="339">
                  <c:v>1.3321759259259852E-2</c:v>
                </c:pt>
                <c:pt idx="340">
                  <c:v>1.324074074074133E-2</c:v>
                </c:pt>
                <c:pt idx="341">
                  <c:v>1.2847222222222843E-2</c:v>
                </c:pt>
                <c:pt idx="342">
                  <c:v>1.3275462962963586E-2</c:v>
                </c:pt>
                <c:pt idx="343">
                  <c:v>1.3125000000000636E-2</c:v>
                </c:pt>
                <c:pt idx="344">
                  <c:v>1.3055555555556209E-2</c:v>
                </c:pt>
                <c:pt idx="345">
                  <c:v>1.3020833333333981E-2</c:v>
                </c:pt>
                <c:pt idx="346">
                  <c:v>1.2893518518519165E-2</c:v>
                </c:pt>
                <c:pt idx="347">
                  <c:v>1.2511574074074744E-2</c:v>
                </c:pt>
                <c:pt idx="348">
                  <c:v>1.292824074074142E-2</c:v>
                </c:pt>
                <c:pt idx="349">
                  <c:v>1.2557870370371066E-2</c:v>
                </c:pt>
                <c:pt idx="350">
                  <c:v>1.3043981481482142E-2</c:v>
                </c:pt>
                <c:pt idx="351">
                  <c:v>1.2604166666667332E-2</c:v>
                </c:pt>
                <c:pt idx="352">
                  <c:v>1.3020833333334009E-2</c:v>
                </c:pt>
                <c:pt idx="353">
                  <c:v>1.263888888888956E-2</c:v>
                </c:pt>
                <c:pt idx="354">
                  <c:v>1.3055555555556236E-2</c:v>
                </c:pt>
                <c:pt idx="355">
                  <c:v>1.3032407407408075E-2</c:v>
                </c:pt>
                <c:pt idx="356">
                  <c:v>1.292824074074142E-2</c:v>
                </c:pt>
                <c:pt idx="357">
                  <c:v>1.2581018518519199E-2</c:v>
                </c:pt>
                <c:pt idx="358">
                  <c:v>1.3009259259259942E-2</c:v>
                </c:pt>
                <c:pt idx="359">
                  <c:v>1.2673611111111788E-2</c:v>
                </c:pt>
                <c:pt idx="360">
                  <c:v>1.2870370370371059E-2</c:v>
                </c:pt>
                <c:pt idx="361">
                  <c:v>1.3298611111111747E-2</c:v>
                </c:pt>
                <c:pt idx="362">
                  <c:v>1.3310185185185813E-2</c:v>
                </c:pt>
                <c:pt idx="363">
                  <c:v>1.3229166666667319E-2</c:v>
                </c:pt>
                <c:pt idx="364">
                  <c:v>1.2858796296296937E-2</c:v>
                </c:pt>
                <c:pt idx="365">
                  <c:v>1.3009259259259914E-2</c:v>
                </c:pt>
                <c:pt idx="366">
                  <c:v>1.3472222222222885E-2</c:v>
                </c:pt>
                <c:pt idx="367">
                  <c:v>1.3391203703704391E-2</c:v>
                </c:pt>
                <c:pt idx="368">
                  <c:v>1.2974537037037742E-2</c:v>
                </c:pt>
                <c:pt idx="369">
                  <c:v>1.3182870370371053E-2</c:v>
                </c:pt>
                <c:pt idx="370">
                  <c:v>1.3634259259259957E-2</c:v>
                </c:pt>
                <c:pt idx="371">
                  <c:v>1.3217592592593308E-2</c:v>
                </c:pt>
                <c:pt idx="372">
                  <c:v>1.3379629629630324E-2</c:v>
                </c:pt>
                <c:pt idx="373">
                  <c:v>1.3530092592593301E-2</c:v>
                </c:pt>
                <c:pt idx="374">
                  <c:v>1.3645833333334023E-2</c:v>
                </c:pt>
                <c:pt idx="375">
                  <c:v>1.4143518518519221E-2</c:v>
                </c:pt>
                <c:pt idx="376">
                  <c:v>1.3796296296297E-2</c:v>
                </c:pt>
                <c:pt idx="377">
                  <c:v>1.4247685185185877E-2</c:v>
                </c:pt>
                <c:pt idx="378">
                  <c:v>1.4166666666667355E-2</c:v>
                </c:pt>
                <c:pt idx="379">
                  <c:v>1.4166666666667382E-2</c:v>
                </c:pt>
                <c:pt idx="380">
                  <c:v>1.4062500000000727E-2</c:v>
                </c:pt>
                <c:pt idx="381">
                  <c:v>1.3668981481482212E-2</c:v>
                </c:pt>
                <c:pt idx="382">
                  <c:v>1.4178240740741477E-2</c:v>
                </c:pt>
                <c:pt idx="383">
                  <c:v>1.4062500000000755E-2</c:v>
                </c:pt>
                <c:pt idx="384">
                  <c:v>1.39583333333341E-2</c:v>
                </c:pt>
                <c:pt idx="385">
                  <c:v>1.3923611111111872E-2</c:v>
                </c:pt>
                <c:pt idx="386">
                  <c:v>1.3773148148148923E-2</c:v>
                </c:pt>
                <c:pt idx="387">
                  <c:v>1.3414351851852635E-2</c:v>
                </c:pt>
                <c:pt idx="388">
                  <c:v>1.3611111111111907E-2</c:v>
                </c:pt>
                <c:pt idx="389">
                  <c:v>1.377314814814895E-2</c:v>
                </c:pt>
                <c:pt idx="390">
                  <c:v>1.3877314814815606E-2</c:v>
                </c:pt>
                <c:pt idx="391">
                  <c:v>1.4363425925926709E-2</c:v>
                </c:pt>
                <c:pt idx="392">
                  <c:v>1.4212962962963788E-2</c:v>
                </c:pt>
                <c:pt idx="393">
                  <c:v>1.417824074074156E-2</c:v>
                </c:pt>
                <c:pt idx="394">
                  <c:v>1.3796296296297139E-2</c:v>
                </c:pt>
                <c:pt idx="395">
                  <c:v>1.4212962962963815E-2</c:v>
                </c:pt>
                <c:pt idx="396">
                  <c:v>1.4143518518519388E-2</c:v>
                </c:pt>
                <c:pt idx="397">
                  <c:v>1.4062500000000866E-2</c:v>
                </c:pt>
                <c:pt idx="398">
                  <c:v>1.3692129629630512E-2</c:v>
                </c:pt>
                <c:pt idx="399">
                  <c:v>1.3831018518519395E-2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10-4DA3-9625-AE26D2C49FDB}"/>
            </c:ext>
          </c:extLst>
        </c:ser>
        <c:ser>
          <c:idx val="0"/>
          <c:order val="1"/>
          <c:tx>
            <c:v>Ожидание</c:v>
          </c:tx>
          <c:spPr>
            <a:ln w="25400">
              <a:noFill/>
            </a:ln>
          </c:spPr>
          <c:cat>
            <c:numRef>
              <c:f>Sheet3!$A$3:$A$402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Sheet3!$AD$3:$AD$402</c:f>
              <c:numCache>
                <c:formatCode>[$-F400]h:mm:ss\ AM/PM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9.25925925925929E-5</c:v>
                </c:pt>
                <c:pt idx="7">
                  <c:v>1.1574074074074004E-5</c:v>
                </c:pt>
                <c:pt idx="8">
                  <c:v>0</c:v>
                </c:pt>
                <c:pt idx="9">
                  <c:v>1.6203703703703692E-4</c:v>
                </c:pt>
                <c:pt idx="10">
                  <c:v>2.893518518518514E-4</c:v>
                </c:pt>
                <c:pt idx="11">
                  <c:v>4.2824074074074032E-4</c:v>
                </c:pt>
                <c:pt idx="12">
                  <c:v>3.4722222222222272E-4</c:v>
                </c:pt>
                <c:pt idx="13">
                  <c:v>2.6620370370370513E-4</c:v>
                </c:pt>
                <c:pt idx="14">
                  <c:v>1.5046296296296509E-4</c:v>
                </c:pt>
                <c:pt idx="15">
                  <c:v>3.4722222222225048E-5</c:v>
                </c:pt>
                <c:pt idx="16">
                  <c:v>2.1990740740740998E-4</c:v>
                </c:pt>
                <c:pt idx="17">
                  <c:v>3.587962962962989E-4</c:v>
                </c:pt>
                <c:pt idx="18">
                  <c:v>5.4398148148148383E-4</c:v>
                </c:pt>
                <c:pt idx="19">
                  <c:v>4.513888888888918E-4</c:v>
                </c:pt>
                <c:pt idx="20">
                  <c:v>3.3564814814815176E-4</c:v>
                </c:pt>
                <c:pt idx="21">
                  <c:v>2.3148148148148529E-4</c:v>
                </c:pt>
                <c:pt idx="22">
                  <c:v>1.8518518518518927E-4</c:v>
                </c:pt>
                <c:pt idx="23">
                  <c:v>1.3888888888889325E-4</c:v>
                </c:pt>
                <c:pt idx="24">
                  <c:v>3.0092592592593018E-4</c:v>
                </c:pt>
                <c:pt idx="25">
                  <c:v>1.9675925925926284E-4</c:v>
                </c:pt>
                <c:pt idx="26">
                  <c:v>1.3888888888889152E-4</c:v>
                </c:pt>
                <c:pt idx="27">
                  <c:v>5.7870370370373056E-5</c:v>
                </c:pt>
                <c:pt idx="28">
                  <c:v>0</c:v>
                </c:pt>
                <c:pt idx="29">
                  <c:v>1.3888888888888805E-4</c:v>
                </c:pt>
                <c:pt idx="30">
                  <c:v>2.7777777777777783E-4</c:v>
                </c:pt>
                <c:pt idx="31">
                  <c:v>4.8611111111111077E-4</c:v>
                </c:pt>
                <c:pt idx="32">
                  <c:v>6.481481481481477E-4</c:v>
                </c:pt>
                <c:pt idx="33">
                  <c:v>7.7546296296296217E-4</c:v>
                </c:pt>
                <c:pt idx="34">
                  <c:v>6.7129629629629484E-4</c:v>
                </c:pt>
                <c:pt idx="35">
                  <c:v>7.9861111111110931E-4</c:v>
                </c:pt>
                <c:pt idx="36">
                  <c:v>6.8287037037036841E-4</c:v>
                </c:pt>
                <c:pt idx="37">
                  <c:v>7.9861111111110758E-4</c:v>
                </c:pt>
                <c:pt idx="38">
                  <c:v>9.2592592592592206E-4</c:v>
                </c:pt>
                <c:pt idx="39">
                  <c:v>8.5648148148147717E-4</c:v>
                </c:pt>
                <c:pt idx="40">
                  <c:v>7.5231481481480983E-4</c:v>
                </c:pt>
                <c:pt idx="41">
                  <c:v>8.6805555555555074E-4</c:v>
                </c:pt>
                <c:pt idx="42">
                  <c:v>1.0532407407407365E-3</c:v>
                </c:pt>
                <c:pt idx="43">
                  <c:v>1.2037037037036982E-3</c:v>
                </c:pt>
                <c:pt idx="44">
                  <c:v>1.1111111111111044E-3</c:v>
                </c:pt>
                <c:pt idx="45">
                  <c:v>1.2615740740740677E-3</c:v>
                </c:pt>
                <c:pt idx="46">
                  <c:v>1.4583333333333254E-3</c:v>
                </c:pt>
                <c:pt idx="47">
                  <c:v>1.6435185185185129E-3</c:v>
                </c:pt>
                <c:pt idx="48">
                  <c:v>1.840277777777774E-3</c:v>
                </c:pt>
                <c:pt idx="49">
                  <c:v>1.7592592592592556E-3</c:v>
                </c:pt>
                <c:pt idx="50">
                  <c:v>1.8865740740740718E-3</c:v>
                </c:pt>
                <c:pt idx="51">
                  <c:v>1.840277777777774E-3</c:v>
                </c:pt>
                <c:pt idx="52">
                  <c:v>1.7245370370370314E-3</c:v>
                </c:pt>
                <c:pt idx="53">
                  <c:v>1.8865740740740683E-3</c:v>
                </c:pt>
                <c:pt idx="54">
                  <c:v>2.0717592592592524E-3</c:v>
                </c:pt>
                <c:pt idx="55">
                  <c:v>2.2222222222222157E-3</c:v>
                </c:pt>
                <c:pt idx="56">
                  <c:v>2.1643518518518444E-3</c:v>
                </c:pt>
                <c:pt idx="57">
                  <c:v>2.0486111111111018E-3</c:v>
                </c:pt>
                <c:pt idx="58">
                  <c:v>2.1990740740740686E-3</c:v>
                </c:pt>
                <c:pt idx="59">
                  <c:v>2.3726851851851791E-3</c:v>
                </c:pt>
                <c:pt idx="60">
                  <c:v>2.5231481481481424E-3</c:v>
                </c:pt>
                <c:pt idx="61">
                  <c:v>2.4074074074073998E-3</c:v>
                </c:pt>
                <c:pt idx="62">
                  <c:v>2.5578703703703631E-3</c:v>
                </c:pt>
                <c:pt idx="63">
                  <c:v>2.4999999999999918E-3</c:v>
                </c:pt>
                <c:pt idx="64">
                  <c:v>2.6967592592592494E-3</c:v>
                </c:pt>
                <c:pt idx="65">
                  <c:v>2.6504629629629517E-3</c:v>
                </c:pt>
                <c:pt idx="66">
                  <c:v>2.7662037037036943E-3</c:v>
                </c:pt>
                <c:pt idx="67">
                  <c:v>2.8703703703703634E-3</c:v>
                </c:pt>
                <c:pt idx="68">
                  <c:v>2.9861111111111061E-3</c:v>
                </c:pt>
                <c:pt idx="69">
                  <c:v>3.1597222222222165E-3</c:v>
                </c:pt>
                <c:pt idx="70">
                  <c:v>3.2754629629629557E-3</c:v>
                </c:pt>
                <c:pt idx="71">
                  <c:v>3.4143518518518455E-3</c:v>
                </c:pt>
                <c:pt idx="72">
                  <c:v>3.3449074074074006E-3</c:v>
                </c:pt>
                <c:pt idx="73">
                  <c:v>3.2523148148148086E-3</c:v>
                </c:pt>
                <c:pt idx="74">
                  <c:v>3.2060185185185108E-3</c:v>
                </c:pt>
                <c:pt idx="75">
                  <c:v>3.4027777777777685E-3</c:v>
                </c:pt>
                <c:pt idx="76">
                  <c:v>3.5995370370370261E-3</c:v>
                </c:pt>
                <c:pt idx="77">
                  <c:v>3.7731481481481401E-3</c:v>
                </c:pt>
                <c:pt idx="78">
                  <c:v>3.935185185185177E-3</c:v>
                </c:pt>
                <c:pt idx="79">
                  <c:v>4.108796296296291E-3</c:v>
                </c:pt>
                <c:pt idx="80">
                  <c:v>4.3055555555555555E-3</c:v>
                </c:pt>
                <c:pt idx="81">
                  <c:v>4.2476851851851877E-3</c:v>
                </c:pt>
                <c:pt idx="82">
                  <c:v>4.131944444444445E-3</c:v>
                </c:pt>
                <c:pt idx="83">
                  <c:v>4.027777777777776E-3</c:v>
                </c:pt>
                <c:pt idx="84">
                  <c:v>4.1666666666666657E-3</c:v>
                </c:pt>
                <c:pt idx="85">
                  <c:v>4.0740740740740702E-3</c:v>
                </c:pt>
                <c:pt idx="86">
                  <c:v>4.0046296296296288E-3</c:v>
                </c:pt>
                <c:pt idx="87">
                  <c:v>4.1898148148148198E-3</c:v>
                </c:pt>
                <c:pt idx="88">
                  <c:v>4.0972222222222243E-3</c:v>
                </c:pt>
                <c:pt idx="89">
                  <c:v>4.0162037037037024E-3</c:v>
                </c:pt>
                <c:pt idx="90">
                  <c:v>3.9583333333333345E-3</c:v>
                </c:pt>
                <c:pt idx="91">
                  <c:v>3.8773148148148126E-3</c:v>
                </c:pt>
                <c:pt idx="92">
                  <c:v>4.0625000000000036E-3</c:v>
                </c:pt>
                <c:pt idx="93">
                  <c:v>4.0046296296296358E-3</c:v>
                </c:pt>
                <c:pt idx="94">
                  <c:v>3.9467592592592679E-3</c:v>
                </c:pt>
                <c:pt idx="95">
                  <c:v>3.8310185185185253E-3</c:v>
                </c:pt>
                <c:pt idx="96">
                  <c:v>3.9351851851851943E-3</c:v>
                </c:pt>
                <c:pt idx="97">
                  <c:v>3.8541666666666724E-3</c:v>
                </c:pt>
                <c:pt idx="98">
                  <c:v>3.969907407407415E-3</c:v>
                </c:pt>
                <c:pt idx="99">
                  <c:v>4.1203703703703853E-3</c:v>
                </c:pt>
                <c:pt idx="100">
                  <c:v>4.0740740740740911E-3</c:v>
                </c:pt>
                <c:pt idx="101">
                  <c:v>3.9814814814814956E-3</c:v>
                </c:pt>
                <c:pt idx="102">
                  <c:v>3.9120370370370541E-3</c:v>
                </c:pt>
                <c:pt idx="103">
                  <c:v>4.0393518518518703E-3</c:v>
                </c:pt>
                <c:pt idx="104">
                  <c:v>4.1435185185185394E-3</c:v>
                </c:pt>
                <c:pt idx="105">
                  <c:v>4.3055555555555763E-3</c:v>
                </c:pt>
                <c:pt idx="106">
                  <c:v>4.1898148148148337E-3</c:v>
                </c:pt>
                <c:pt idx="107">
                  <c:v>4.1203703703703923E-3</c:v>
                </c:pt>
                <c:pt idx="108">
                  <c:v>4.074074074074098E-3</c:v>
                </c:pt>
                <c:pt idx="109">
                  <c:v>4.259259259259289E-3</c:v>
                </c:pt>
                <c:pt idx="110">
                  <c:v>4.4097222222222524E-3</c:v>
                </c:pt>
                <c:pt idx="111">
                  <c:v>4.3171296296296569E-3</c:v>
                </c:pt>
                <c:pt idx="112">
                  <c:v>4.2476851851852154E-3</c:v>
                </c:pt>
                <c:pt idx="113">
                  <c:v>4.4097222222222593E-3</c:v>
                </c:pt>
                <c:pt idx="114">
                  <c:v>4.3171296296296638E-3</c:v>
                </c:pt>
                <c:pt idx="115">
                  <c:v>4.4097222222222593E-3</c:v>
                </c:pt>
                <c:pt idx="116">
                  <c:v>4.2939814814815166E-3</c:v>
                </c:pt>
                <c:pt idx="117">
                  <c:v>4.2129629629629947E-3</c:v>
                </c:pt>
                <c:pt idx="118">
                  <c:v>4.1550925925926269E-3</c:v>
                </c:pt>
                <c:pt idx="119">
                  <c:v>4.097222222222259E-3</c:v>
                </c:pt>
                <c:pt idx="120">
                  <c:v>4.2361111111111488E-3</c:v>
                </c:pt>
                <c:pt idx="121">
                  <c:v>4.1782407407407809E-3</c:v>
                </c:pt>
                <c:pt idx="122">
                  <c:v>4.0625000000000383E-3</c:v>
                </c:pt>
                <c:pt idx="123">
                  <c:v>3.9583333333333692E-3</c:v>
                </c:pt>
                <c:pt idx="124">
                  <c:v>4.1319444444444867E-3</c:v>
                </c:pt>
                <c:pt idx="125">
                  <c:v>4.016203703703744E-3</c:v>
                </c:pt>
                <c:pt idx="126">
                  <c:v>4.1087962962963395E-3</c:v>
                </c:pt>
                <c:pt idx="127">
                  <c:v>4.0277777777778176E-3</c:v>
                </c:pt>
                <c:pt idx="128">
                  <c:v>4.1203703703704131E-3</c:v>
                </c:pt>
                <c:pt idx="129">
                  <c:v>4.2592592592593029E-3</c:v>
                </c:pt>
                <c:pt idx="130">
                  <c:v>4.1435185185185602E-3</c:v>
                </c:pt>
                <c:pt idx="131">
                  <c:v>4.0856481481481924E-3</c:v>
                </c:pt>
                <c:pt idx="132">
                  <c:v>4.2708333333333834E-3</c:v>
                </c:pt>
                <c:pt idx="133">
                  <c:v>4.4328703703704272E-3</c:v>
                </c:pt>
                <c:pt idx="134">
                  <c:v>4.5486111111111699E-3</c:v>
                </c:pt>
                <c:pt idx="135">
                  <c:v>4.6990740740741332E-3</c:v>
                </c:pt>
                <c:pt idx="136">
                  <c:v>4.6064814814815377E-3</c:v>
                </c:pt>
                <c:pt idx="137">
                  <c:v>4.7222222222222804E-3</c:v>
                </c:pt>
                <c:pt idx="138">
                  <c:v>4.652777777777839E-3</c:v>
                </c:pt>
                <c:pt idx="139">
                  <c:v>4.7916666666667287E-3</c:v>
                </c:pt>
                <c:pt idx="140">
                  <c:v>4.8842592592593242E-3</c:v>
                </c:pt>
                <c:pt idx="141">
                  <c:v>5.023148148148214E-3</c:v>
                </c:pt>
                <c:pt idx="142">
                  <c:v>4.918981481481545E-3</c:v>
                </c:pt>
                <c:pt idx="143">
                  <c:v>4.8032407407408023E-3</c:v>
                </c:pt>
                <c:pt idx="144">
                  <c:v>4.9421296296296921E-3</c:v>
                </c:pt>
                <c:pt idx="145">
                  <c:v>5.104166666666736E-3</c:v>
                </c:pt>
                <c:pt idx="146">
                  <c:v>5.2662037037037798E-3</c:v>
                </c:pt>
                <c:pt idx="147">
                  <c:v>5.1851851851852579E-3</c:v>
                </c:pt>
                <c:pt idx="148">
                  <c:v>5.0925925925926624E-3</c:v>
                </c:pt>
                <c:pt idx="149">
                  <c:v>5.0347222222222945E-3</c:v>
                </c:pt>
                <c:pt idx="150">
                  <c:v>5.2430555555556327E-3</c:v>
                </c:pt>
                <c:pt idx="151">
                  <c:v>5.4282407407408237E-3</c:v>
                </c:pt>
                <c:pt idx="152">
                  <c:v>5.3703703703704558E-3</c:v>
                </c:pt>
                <c:pt idx="153">
                  <c:v>5.5555555555556468E-3</c:v>
                </c:pt>
                <c:pt idx="154">
                  <c:v>5.7291666666667573E-3</c:v>
                </c:pt>
                <c:pt idx="155">
                  <c:v>5.6828703703704631E-3</c:v>
                </c:pt>
                <c:pt idx="156">
                  <c:v>5.5902777777778676E-3</c:v>
                </c:pt>
                <c:pt idx="157">
                  <c:v>5.5092592592593456E-3</c:v>
                </c:pt>
                <c:pt idx="158">
                  <c:v>5.6481481481482354E-3</c:v>
                </c:pt>
                <c:pt idx="159">
                  <c:v>5.8217592592593528E-3</c:v>
                </c:pt>
                <c:pt idx="160">
                  <c:v>5.9143518518519483E-3</c:v>
                </c:pt>
                <c:pt idx="161">
                  <c:v>6.1226851851852865E-3</c:v>
                </c:pt>
                <c:pt idx="162">
                  <c:v>6.0648148148149186E-3</c:v>
                </c:pt>
                <c:pt idx="163">
                  <c:v>5.9722222222223301E-3</c:v>
                </c:pt>
                <c:pt idx="164">
                  <c:v>6.0648148148149186E-3</c:v>
                </c:pt>
                <c:pt idx="165">
                  <c:v>6.2731481481482429E-3</c:v>
                </c:pt>
                <c:pt idx="166">
                  <c:v>6.1574074074075072E-3</c:v>
                </c:pt>
                <c:pt idx="167">
                  <c:v>6.29629629629639E-3</c:v>
                </c:pt>
                <c:pt idx="168">
                  <c:v>6.2268518518519486E-3</c:v>
                </c:pt>
                <c:pt idx="169">
                  <c:v>6.1111111111112129E-3</c:v>
                </c:pt>
                <c:pt idx="170">
                  <c:v>6.053240740740852E-3</c:v>
                </c:pt>
                <c:pt idx="171">
                  <c:v>5.9837962962964106E-3</c:v>
                </c:pt>
                <c:pt idx="172">
                  <c:v>6.1458333333334406E-3</c:v>
                </c:pt>
                <c:pt idx="173">
                  <c:v>6.2615740740741901E-3</c:v>
                </c:pt>
                <c:pt idx="174">
                  <c:v>6.423611111111234E-3</c:v>
                </c:pt>
                <c:pt idx="175">
                  <c:v>6.5393518518519697E-3</c:v>
                </c:pt>
                <c:pt idx="176">
                  <c:v>6.423611111111234E-3</c:v>
                </c:pt>
                <c:pt idx="177">
                  <c:v>6.3773148148149397E-3</c:v>
                </c:pt>
                <c:pt idx="178">
                  <c:v>6.585648148148264E-3</c:v>
                </c:pt>
                <c:pt idx="179">
                  <c:v>6.7824074074075216E-3</c:v>
                </c:pt>
                <c:pt idx="180">
                  <c:v>6.7013888888890066E-3</c:v>
                </c:pt>
                <c:pt idx="181">
                  <c:v>6.6435185185186457E-3</c:v>
                </c:pt>
                <c:pt idx="182">
                  <c:v>6.52777777777791E-3</c:v>
                </c:pt>
                <c:pt idx="183">
                  <c:v>6.6782407407408734E-3</c:v>
                </c:pt>
                <c:pt idx="184">
                  <c:v>6.8055555555556896E-3</c:v>
                </c:pt>
                <c:pt idx="185">
                  <c:v>7.0138888888890139E-3</c:v>
                </c:pt>
                <c:pt idx="186">
                  <c:v>7.1412037037038301E-3</c:v>
                </c:pt>
                <c:pt idx="187">
                  <c:v>7.0949074074075358E-3</c:v>
                </c:pt>
                <c:pt idx="188">
                  <c:v>7.2453703703704991E-3</c:v>
                </c:pt>
                <c:pt idx="189">
                  <c:v>7.1412037037038439E-3</c:v>
                </c:pt>
                <c:pt idx="190">
                  <c:v>7.0601851851853359E-3</c:v>
                </c:pt>
                <c:pt idx="191">
                  <c:v>7.1875000000001521E-3</c:v>
                </c:pt>
                <c:pt idx="192">
                  <c:v>7.0949074074075635E-3</c:v>
                </c:pt>
                <c:pt idx="193">
                  <c:v>7.2569444444445935E-3</c:v>
                </c:pt>
                <c:pt idx="194">
                  <c:v>7.3611111111112626E-3</c:v>
                </c:pt>
                <c:pt idx="195">
                  <c:v>7.4884259259260788E-3</c:v>
                </c:pt>
                <c:pt idx="196">
                  <c:v>7.4189814814816374E-3</c:v>
                </c:pt>
                <c:pt idx="197">
                  <c:v>7.5231481481483065E-3</c:v>
                </c:pt>
                <c:pt idx="198">
                  <c:v>7.4305555555557179E-3</c:v>
                </c:pt>
                <c:pt idx="199">
                  <c:v>7.3379629629631293E-3</c:v>
                </c:pt>
                <c:pt idx="200">
                  <c:v>7.2453703703705408E-3</c:v>
                </c:pt>
                <c:pt idx="201">
                  <c:v>7.372685185185357E-3</c:v>
                </c:pt>
                <c:pt idx="202">
                  <c:v>7.2569444444446213E-3</c:v>
                </c:pt>
                <c:pt idx="203">
                  <c:v>7.210648148148327E-3</c:v>
                </c:pt>
                <c:pt idx="204">
                  <c:v>7.3611111111112904E-3</c:v>
                </c:pt>
                <c:pt idx="205">
                  <c:v>7.4768518518520261E-3</c:v>
                </c:pt>
                <c:pt idx="206">
                  <c:v>7.6620370370372032E-3</c:v>
                </c:pt>
                <c:pt idx="207">
                  <c:v>7.5462962962964675E-3</c:v>
                </c:pt>
                <c:pt idx="208">
                  <c:v>7.4884259259261066E-3</c:v>
                </c:pt>
                <c:pt idx="209">
                  <c:v>7.4189814814816651E-3</c:v>
                </c:pt>
                <c:pt idx="210">
                  <c:v>7.3379629629631571E-3</c:v>
                </c:pt>
                <c:pt idx="211">
                  <c:v>7.4768518518520399E-3</c:v>
                </c:pt>
                <c:pt idx="212">
                  <c:v>7.6620370370372171E-3</c:v>
                </c:pt>
                <c:pt idx="213">
                  <c:v>7.6041666666668561E-3</c:v>
                </c:pt>
                <c:pt idx="214">
                  <c:v>7.7546296296298195E-3</c:v>
                </c:pt>
                <c:pt idx="215">
                  <c:v>7.92824074074093E-3</c:v>
                </c:pt>
                <c:pt idx="216">
                  <c:v>8.0439814814816796E-3</c:v>
                </c:pt>
                <c:pt idx="217">
                  <c:v>8.2060185185187096E-3</c:v>
                </c:pt>
                <c:pt idx="218">
                  <c:v>8.1597222222224153E-3</c:v>
                </c:pt>
                <c:pt idx="219">
                  <c:v>8.3217592592594453E-3</c:v>
                </c:pt>
                <c:pt idx="220">
                  <c:v>8.4490740740742615E-3</c:v>
                </c:pt>
                <c:pt idx="221">
                  <c:v>8.6111111111112915E-3</c:v>
                </c:pt>
                <c:pt idx="222">
                  <c:v>8.5648148148149972E-3</c:v>
                </c:pt>
                <c:pt idx="223">
                  <c:v>8.4722222222224086E-3</c:v>
                </c:pt>
                <c:pt idx="224">
                  <c:v>8.5763888888890777E-3</c:v>
                </c:pt>
                <c:pt idx="225">
                  <c:v>8.7037037037038939E-3</c:v>
                </c:pt>
                <c:pt idx="226">
                  <c:v>8.6111111111113053E-3</c:v>
                </c:pt>
                <c:pt idx="227">
                  <c:v>8.5300925925927973E-3</c:v>
                </c:pt>
                <c:pt idx="228">
                  <c:v>8.645833333333533E-3</c:v>
                </c:pt>
                <c:pt idx="229">
                  <c:v>8.7962962962964963E-3</c:v>
                </c:pt>
                <c:pt idx="230">
                  <c:v>8.7037037037039078E-3</c:v>
                </c:pt>
                <c:pt idx="231">
                  <c:v>8.8194444444446435E-3</c:v>
                </c:pt>
                <c:pt idx="232">
                  <c:v>9.0277777777779677E-3</c:v>
                </c:pt>
                <c:pt idx="233">
                  <c:v>8.9351851851853792E-3</c:v>
                </c:pt>
                <c:pt idx="234">
                  <c:v>9.0277777777779677E-3</c:v>
                </c:pt>
                <c:pt idx="235">
                  <c:v>9.2013888888890782E-3</c:v>
                </c:pt>
                <c:pt idx="236">
                  <c:v>9.097222222222423E-3</c:v>
                </c:pt>
                <c:pt idx="237">
                  <c:v>9.2939814814816807E-3</c:v>
                </c:pt>
                <c:pt idx="238">
                  <c:v>9.1898148148150255E-3</c:v>
                </c:pt>
                <c:pt idx="239">
                  <c:v>9.1435185185187312E-3</c:v>
                </c:pt>
                <c:pt idx="240">
                  <c:v>9.039351851852076E-3</c:v>
                </c:pt>
                <c:pt idx="241">
                  <c:v>8.9467592592594875E-3</c:v>
                </c:pt>
                <c:pt idx="242">
                  <c:v>8.8657407407409794E-3</c:v>
                </c:pt>
                <c:pt idx="243">
                  <c:v>8.8078703703706185E-3</c:v>
                </c:pt>
                <c:pt idx="244">
                  <c:v>8.7268518518521104E-3</c:v>
                </c:pt>
                <c:pt idx="245">
                  <c:v>8.6805555555558161E-3</c:v>
                </c:pt>
                <c:pt idx="246">
                  <c:v>8.8541666666669266E-3</c:v>
                </c:pt>
                <c:pt idx="247">
                  <c:v>8.7615740740743381E-3</c:v>
                </c:pt>
                <c:pt idx="248">
                  <c:v>8.6458333333336024E-3</c:v>
                </c:pt>
                <c:pt idx="249">
                  <c:v>8.7847222222224852E-3</c:v>
                </c:pt>
                <c:pt idx="250">
                  <c:v>8.9120370370373014E-3</c:v>
                </c:pt>
                <c:pt idx="251">
                  <c:v>9.0277777777780371E-3</c:v>
                </c:pt>
                <c:pt idx="252">
                  <c:v>9.1666666666669339E-3</c:v>
                </c:pt>
                <c:pt idx="253">
                  <c:v>9.3055555555558167E-3</c:v>
                </c:pt>
                <c:pt idx="254">
                  <c:v>9.2361111111113753E-3</c:v>
                </c:pt>
                <c:pt idx="255">
                  <c:v>9.3865740740743386E-3</c:v>
                </c:pt>
                <c:pt idx="256">
                  <c:v>9.5138888888891548E-3</c:v>
                </c:pt>
                <c:pt idx="257">
                  <c:v>9.6875000000002653E-3</c:v>
                </c:pt>
                <c:pt idx="258">
                  <c:v>9.8379629629632287E-3</c:v>
                </c:pt>
                <c:pt idx="259">
                  <c:v>9.722222222222493E-3</c:v>
                </c:pt>
                <c:pt idx="260">
                  <c:v>9.6064814814817573E-3</c:v>
                </c:pt>
                <c:pt idx="261">
                  <c:v>9.722222222222493E-3</c:v>
                </c:pt>
                <c:pt idx="262">
                  <c:v>9.6759259259261987E-3</c:v>
                </c:pt>
                <c:pt idx="263">
                  <c:v>9.6180555555558378E-3</c:v>
                </c:pt>
                <c:pt idx="264">
                  <c:v>9.7800925925928817E-3</c:v>
                </c:pt>
                <c:pt idx="265">
                  <c:v>9.664351851852146E-3</c:v>
                </c:pt>
                <c:pt idx="266">
                  <c:v>9.6180555555558517E-3</c:v>
                </c:pt>
                <c:pt idx="267">
                  <c:v>9.768518518518815E-3</c:v>
                </c:pt>
                <c:pt idx="268">
                  <c:v>9.687500000000307E-3</c:v>
                </c:pt>
                <c:pt idx="269">
                  <c:v>9.8611111111114175E-3</c:v>
                </c:pt>
                <c:pt idx="270">
                  <c:v>1.0034722222222528E-2</c:v>
                </c:pt>
                <c:pt idx="271">
                  <c:v>1.0185185185185491E-2</c:v>
                </c:pt>
                <c:pt idx="272">
                  <c:v>1.0138888888889197E-2</c:v>
                </c:pt>
                <c:pt idx="273">
                  <c:v>1.028935185185216E-2</c:v>
                </c:pt>
                <c:pt idx="274">
                  <c:v>1.0243055555555866E-2</c:v>
                </c:pt>
                <c:pt idx="275">
                  <c:v>1.0439814814815124E-2</c:v>
                </c:pt>
                <c:pt idx="276">
                  <c:v>1.0381944444444763E-2</c:v>
                </c:pt>
                <c:pt idx="277">
                  <c:v>1.0335648148148469E-2</c:v>
                </c:pt>
                <c:pt idx="278">
                  <c:v>1.0219907407407733E-2</c:v>
                </c:pt>
                <c:pt idx="279">
                  <c:v>1.0370370370370696E-2</c:v>
                </c:pt>
                <c:pt idx="280">
                  <c:v>1.025462962962996E-2</c:v>
                </c:pt>
                <c:pt idx="281">
                  <c:v>1.0138888888889225E-2</c:v>
                </c:pt>
                <c:pt idx="282">
                  <c:v>1.0046296296296636E-2</c:v>
                </c:pt>
                <c:pt idx="283">
                  <c:v>9.9652777777781282E-3</c:v>
                </c:pt>
                <c:pt idx="284">
                  <c:v>1.0115740740741092E-2</c:v>
                </c:pt>
                <c:pt idx="285">
                  <c:v>1.0219907407407761E-2</c:v>
                </c:pt>
                <c:pt idx="286">
                  <c:v>1.0115740740741105E-2</c:v>
                </c:pt>
                <c:pt idx="287">
                  <c:v>1.0243055555555922E-2</c:v>
                </c:pt>
                <c:pt idx="288">
                  <c:v>1.0405092592592965E-2</c:v>
                </c:pt>
                <c:pt idx="289">
                  <c:v>1.0312500000000377E-2</c:v>
                </c:pt>
                <c:pt idx="290">
                  <c:v>1.0219907407407788E-2</c:v>
                </c:pt>
                <c:pt idx="291">
                  <c:v>1.01273148148152E-2</c:v>
                </c:pt>
                <c:pt idx="292">
                  <c:v>1.0069444444444839E-2</c:v>
                </c:pt>
                <c:pt idx="293">
                  <c:v>1.0000000000000397E-2</c:v>
                </c:pt>
                <c:pt idx="294">
                  <c:v>1.0162037037037427E-2</c:v>
                </c:pt>
                <c:pt idx="295">
                  <c:v>1.0254629629630016E-2</c:v>
                </c:pt>
                <c:pt idx="296">
                  <c:v>1.0405092592592979E-2</c:v>
                </c:pt>
                <c:pt idx="297">
                  <c:v>1.0324074074074471E-2</c:v>
                </c:pt>
                <c:pt idx="298">
                  <c:v>1.0451388888889288E-2</c:v>
                </c:pt>
                <c:pt idx="299">
                  <c:v>1.0405092592592993E-2</c:v>
                </c:pt>
                <c:pt idx="300">
                  <c:v>1.0300925925926338E-2</c:v>
                </c:pt>
                <c:pt idx="301">
                  <c:v>1.0208333333333749E-2</c:v>
                </c:pt>
                <c:pt idx="302">
                  <c:v>1.0405092592593007E-2</c:v>
                </c:pt>
                <c:pt idx="303">
                  <c:v>1.0590277777778184E-2</c:v>
                </c:pt>
                <c:pt idx="304">
                  <c:v>1.0694444444444853E-2</c:v>
                </c:pt>
                <c:pt idx="305">
                  <c:v>1.0648148148148559E-2</c:v>
                </c:pt>
                <c:pt idx="306">
                  <c:v>1.0543981481481904E-2</c:v>
                </c:pt>
                <c:pt idx="307">
                  <c:v>1.0706018518518948E-2</c:v>
                </c:pt>
                <c:pt idx="308">
                  <c:v>1.0833333333333764E-2</c:v>
                </c:pt>
                <c:pt idx="309">
                  <c:v>1.0752314814815256E-2</c:v>
                </c:pt>
                <c:pt idx="310">
                  <c:v>1.0659722222222667E-2</c:v>
                </c:pt>
                <c:pt idx="311">
                  <c:v>1.0601851851852306E-2</c:v>
                </c:pt>
                <c:pt idx="312">
                  <c:v>1.0740740740741189E-2</c:v>
                </c:pt>
                <c:pt idx="313">
                  <c:v>1.0902777777778219E-2</c:v>
                </c:pt>
                <c:pt idx="314">
                  <c:v>1.107638888888933E-2</c:v>
                </c:pt>
                <c:pt idx="315">
                  <c:v>1.1192129629630079E-2</c:v>
                </c:pt>
                <c:pt idx="316">
                  <c:v>1.1331018518518962E-2</c:v>
                </c:pt>
                <c:pt idx="317">
                  <c:v>1.1493055555556006E-2</c:v>
                </c:pt>
                <c:pt idx="318">
                  <c:v>1.1412037037037498E-2</c:v>
                </c:pt>
                <c:pt idx="319">
                  <c:v>1.1354166666667137E-2</c:v>
                </c:pt>
                <c:pt idx="320">
                  <c:v>1.1469907407407873E-2</c:v>
                </c:pt>
                <c:pt idx="321">
                  <c:v>1.1608796296296756E-2</c:v>
                </c:pt>
                <c:pt idx="322">
                  <c:v>1.181712962963008E-2</c:v>
                </c:pt>
                <c:pt idx="323">
                  <c:v>1.1747685185185638E-2</c:v>
                </c:pt>
                <c:pt idx="324">
                  <c:v>1.166666666666713E-2</c:v>
                </c:pt>
                <c:pt idx="325">
                  <c:v>1.1840277777778241E-2</c:v>
                </c:pt>
                <c:pt idx="326">
                  <c:v>1.1736111111111586E-2</c:v>
                </c:pt>
                <c:pt idx="327">
                  <c:v>1.1666666666667158E-2</c:v>
                </c:pt>
                <c:pt idx="328">
                  <c:v>1.1759259259259774E-2</c:v>
                </c:pt>
                <c:pt idx="329">
                  <c:v>1.1875000000000524E-2</c:v>
                </c:pt>
                <c:pt idx="330">
                  <c:v>1.2013888888889407E-2</c:v>
                </c:pt>
                <c:pt idx="331">
                  <c:v>1.1956018518519046E-2</c:v>
                </c:pt>
                <c:pt idx="332">
                  <c:v>1.1863425925926457E-2</c:v>
                </c:pt>
                <c:pt idx="333">
                  <c:v>1.1747685185185736E-2</c:v>
                </c:pt>
                <c:pt idx="334">
                  <c:v>1.1921296296296846E-2</c:v>
                </c:pt>
                <c:pt idx="335">
                  <c:v>1.208333333333389E-2</c:v>
                </c:pt>
                <c:pt idx="336">
                  <c:v>1.2291666666667228E-2</c:v>
                </c:pt>
                <c:pt idx="337">
                  <c:v>1.2418981481482044E-2</c:v>
                </c:pt>
                <c:pt idx="338">
                  <c:v>1.2523148148148727E-2</c:v>
                </c:pt>
                <c:pt idx="339">
                  <c:v>1.24537037037043E-2</c:v>
                </c:pt>
                <c:pt idx="340">
                  <c:v>1.2407407407408005E-2</c:v>
                </c:pt>
                <c:pt idx="341">
                  <c:v>1.2349537037037644E-2</c:v>
                </c:pt>
                <c:pt idx="342">
                  <c:v>1.2453703703704327E-2</c:v>
                </c:pt>
                <c:pt idx="343">
                  <c:v>1.2361111111111739E-2</c:v>
                </c:pt>
                <c:pt idx="344">
                  <c:v>1.2256944444445084E-2</c:v>
                </c:pt>
                <c:pt idx="345">
                  <c:v>1.2187500000000656E-2</c:v>
                </c:pt>
                <c:pt idx="346">
                  <c:v>1.2106481481482134E-2</c:v>
                </c:pt>
                <c:pt idx="347">
                  <c:v>1.2013888888889546E-2</c:v>
                </c:pt>
                <c:pt idx="348">
                  <c:v>1.2118055555556229E-2</c:v>
                </c:pt>
                <c:pt idx="349">
                  <c:v>1.2013888888889573E-2</c:v>
                </c:pt>
                <c:pt idx="350">
                  <c:v>1.2164351851852523E-2</c:v>
                </c:pt>
                <c:pt idx="351">
                  <c:v>1.2071759259259934E-2</c:v>
                </c:pt>
                <c:pt idx="352">
                  <c:v>1.2210648148148817E-2</c:v>
                </c:pt>
                <c:pt idx="353">
                  <c:v>1.2129629629630295E-2</c:v>
                </c:pt>
                <c:pt idx="354">
                  <c:v>1.2245370370371045E-2</c:v>
                </c:pt>
                <c:pt idx="355">
                  <c:v>1.2164351851852523E-2</c:v>
                </c:pt>
                <c:pt idx="356">
                  <c:v>1.2118055555556229E-2</c:v>
                </c:pt>
                <c:pt idx="357">
                  <c:v>1.2060185185185868E-2</c:v>
                </c:pt>
                <c:pt idx="358">
                  <c:v>1.2187500000000684E-2</c:v>
                </c:pt>
                <c:pt idx="359">
                  <c:v>1.214120370370439E-2</c:v>
                </c:pt>
                <c:pt idx="360">
                  <c:v>1.2280092592593272E-2</c:v>
                </c:pt>
                <c:pt idx="361">
                  <c:v>1.2476851851852488E-2</c:v>
                </c:pt>
                <c:pt idx="362">
                  <c:v>1.2430555555556194E-2</c:v>
                </c:pt>
                <c:pt idx="363">
                  <c:v>1.23842592592599E-2</c:v>
                </c:pt>
                <c:pt idx="364">
                  <c:v>1.2280092592593245E-2</c:v>
                </c:pt>
                <c:pt idx="365">
                  <c:v>1.2465277777778422E-2</c:v>
                </c:pt>
                <c:pt idx="366">
                  <c:v>1.2615740740741399E-2</c:v>
                </c:pt>
                <c:pt idx="367">
                  <c:v>1.2500000000000677E-2</c:v>
                </c:pt>
                <c:pt idx="368">
                  <c:v>1.243055555555625E-2</c:v>
                </c:pt>
                <c:pt idx="369">
                  <c:v>1.2581018518519199E-2</c:v>
                </c:pt>
                <c:pt idx="370">
                  <c:v>1.2789351851852537E-2</c:v>
                </c:pt>
                <c:pt idx="371">
                  <c:v>1.2673611111111815E-2</c:v>
                </c:pt>
                <c:pt idx="372">
                  <c:v>1.2824074074074765E-2</c:v>
                </c:pt>
                <c:pt idx="373">
                  <c:v>1.2986111111111809E-2</c:v>
                </c:pt>
                <c:pt idx="374">
                  <c:v>1.3136574074074758E-2</c:v>
                </c:pt>
                <c:pt idx="375">
                  <c:v>1.3252314814815508E-2</c:v>
                </c:pt>
                <c:pt idx="376">
                  <c:v>1.3206018518519214E-2</c:v>
                </c:pt>
                <c:pt idx="377">
                  <c:v>1.3402777777778457E-2</c:v>
                </c:pt>
                <c:pt idx="378">
                  <c:v>1.333333333333403E-2</c:v>
                </c:pt>
                <c:pt idx="379">
                  <c:v>1.3263888888889602E-2</c:v>
                </c:pt>
                <c:pt idx="380">
                  <c:v>1.3217592592593308E-2</c:v>
                </c:pt>
                <c:pt idx="381">
                  <c:v>1.3125000000000719E-2</c:v>
                </c:pt>
                <c:pt idx="382">
                  <c:v>1.3275462962963697E-2</c:v>
                </c:pt>
                <c:pt idx="383">
                  <c:v>1.3206018518519269E-2</c:v>
                </c:pt>
                <c:pt idx="384">
                  <c:v>1.3148148148148908E-2</c:v>
                </c:pt>
                <c:pt idx="385">
                  <c:v>1.305555555555632E-2</c:v>
                </c:pt>
                <c:pt idx="386">
                  <c:v>1.2974537037037798E-2</c:v>
                </c:pt>
                <c:pt idx="387">
                  <c:v>1.2858796296297076E-2</c:v>
                </c:pt>
                <c:pt idx="388">
                  <c:v>1.302083333333412E-2</c:v>
                </c:pt>
                <c:pt idx="389">
                  <c:v>1.3217592592593391E-2</c:v>
                </c:pt>
                <c:pt idx="390">
                  <c:v>1.3379629629630407E-2</c:v>
                </c:pt>
                <c:pt idx="391">
                  <c:v>1.348379629629709E-2</c:v>
                </c:pt>
                <c:pt idx="392">
                  <c:v>1.3414351851852663E-2</c:v>
                </c:pt>
                <c:pt idx="393">
                  <c:v>1.3321759259260074E-2</c:v>
                </c:pt>
                <c:pt idx="394">
                  <c:v>1.3252314814815647E-2</c:v>
                </c:pt>
                <c:pt idx="395">
                  <c:v>1.3402777777778624E-2</c:v>
                </c:pt>
                <c:pt idx="396">
                  <c:v>1.3298611111111969E-2</c:v>
                </c:pt>
                <c:pt idx="397">
                  <c:v>1.3240740740741608E-2</c:v>
                </c:pt>
                <c:pt idx="398">
                  <c:v>1.3136574074074953E-2</c:v>
                </c:pt>
                <c:pt idx="399">
                  <c:v>1.3298611111111996E-2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0-4DA3-9625-AE26D2C49FDB}"/>
            </c:ext>
          </c:extLst>
        </c:ser>
        <c:ser>
          <c:idx val="1"/>
          <c:order val="2"/>
          <c:tx>
            <c:v>Время обслуживания</c:v>
          </c:tx>
          <c:spPr>
            <a:ln w="25400">
              <a:noFill/>
            </a:ln>
          </c:spPr>
          <c:cat>
            <c:numRef>
              <c:f>Sheet3!$A$3:$A$402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Sheet3!$AA$3:$AA$402</c:f>
              <c:numCache>
                <c:formatCode>[$-F400]h:mm:ss\ AM/PM</c:formatCode>
                <c:ptCount val="400"/>
                <c:pt idx="0">
                  <c:v>8.564814814814815E-4</c:v>
                </c:pt>
                <c:pt idx="1">
                  <c:v>8.7962962962962962E-4</c:v>
                </c:pt>
                <c:pt idx="2">
                  <c:v>8.4490740740740739E-4</c:v>
                </c:pt>
                <c:pt idx="3">
                  <c:v>9.1435185185185185E-4</c:v>
                </c:pt>
                <c:pt idx="4">
                  <c:v>8.1018518518518516E-4</c:v>
                </c:pt>
                <c:pt idx="5">
                  <c:v>4.861111111111111E-4</c:v>
                </c:pt>
                <c:pt idx="6">
                  <c:v>8.7962962962962962E-4</c:v>
                </c:pt>
                <c:pt idx="7">
                  <c:v>8.6805555555555551E-4</c:v>
                </c:pt>
                <c:pt idx="8">
                  <c:v>5.5555555555555556E-4</c:v>
                </c:pt>
                <c:pt idx="9">
                  <c:v>5.2083333333333333E-4</c:v>
                </c:pt>
                <c:pt idx="10">
                  <c:v>5.3240740740740744E-4</c:v>
                </c:pt>
                <c:pt idx="11">
                  <c:v>7.9861111111111116E-4</c:v>
                </c:pt>
                <c:pt idx="12">
                  <c:v>7.9861111111111116E-4</c:v>
                </c:pt>
                <c:pt idx="13">
                  <c:v>8.2175925925925927E-4</c:v>
                </c:pt>
                <c:pt idx="14">
                  <c:v>8.1018518518518516E-4</c:v>
                </c:pt>
                <c:pt idx="15">
                  <c:v>5.7870370370370367E-4</c:v>
                </c:pt>
                <c:pt idx="16">
                  <c:v>5.3240740740740744E-4</c:v>
                </c:pt>
                <c:pt idx="17">
                  <c:v>5.7870370370370367E-4</c:v>
                </c:pt>
                <c:pt idx="18">
                  <c:v>8.2175925925925927E-4</c:v>
                </c:pt>
                <c:pt idx="19">
                  <c:v>7.9861111111111116E-4</c:v>
                </c:pt>
                <c:pt idx="20">
                  <c:v>8.3333333333333339E-4</c:v>
                </c:pt>
                <c:pt idx="21">
                  <c:v>8.9120370370370373E-4</c:v>
                </c:pt>
                <c:pt idx="22">
                  <c:v>8.7962962962962962E-4</c:v>
                </c:pt>
                <c:pt idx="23">
                  <c:v>5.5555555555555556E-4</c:v>
                </c:pt>
                <c:pt idx="24">
                  <c:v>8.2175925925925927E-4</c:v>
                </c:pt>
                <c:pt idx="25">
                  <c:v>8.9120370370370373E-4</c:v>
                </c:pt>
                <c:pt idx="26">
                  <c:v>8.2175925925925927E-4</c:v>
                </c:pt>
                <c:pt idx="27">
                  <c:v>8.3333333333333339E-4</c:v>
                </c:pt>
                <c:pt idx="28">
                  <c:v>5.3240740740740744E-4</c:v>
                </c:pt>
                <c:pt idx="29">
                  <c:v>5.3240740740740744E-4</c:v>
                </c:pt>
                <c:pt idx="30">
                  <c:v>6.018518518518519E-4</c:v>
                </c:pt>
                <c:pt idx="31">
                  <c:v>5.5555555555555556E-4</c:v>
                </c:pt>
                <c:pt idx="32">
                  <c:v>5.2083333333333333E-4</c:v>
                </c:pt>
                <c:pt idx="33">
                  <c:v>7.5231481481481482E-4</c:v>
                </c:pt>
                <c:pt idx="34">
                  <c:v>5.2083333333333333E-4</c:v>
                </c:pt>
                <c:pt idx="35">
                  <c:v>7.6388888888888893E-4</c:v>
                </c:pt>
                <c:pt idx="36">
                  <c:v>5.0925925925925921E-4</c:v>
                </c:pt>
                <c:pt idx="37">
                  <c:v>5.2083333333333333E-4</c:v>
                </c:pt>
                <c:pt idx="38">
                  <c:v>8.3333333333333339E-4</c:v>
                </c:pt>
                <c:pt idx="39">
                  <c:v>7.6388888888888893E-4</c:v>
                </c:pt>
                <c:pt idx="40">
                  <c:v>5.0925925925925921E-4</c:v>
                </c:pt>
                <c:pt idx="41">
                  <c:v>5.7870370370370367E-4</c:v>
                </c:pt>
                <c:pt idx="42">
                  <c:v>5.4398148148148144E-4</c:v>
                </c:pt>
                <c:pt idx="43">
                  <c:v>7.8703703703703705E-4</c:v>
                </c:pt>
                <c:pt idx="44">
                  <c:v>5.4398148148148144E-4</c:v>
                </c:pt>
                <c:pt idx="45">
                  <c:v>5.9027777777777778E-4</c:v>
                </c:pt>
                <c:pt idx="46">
                  <c:v>5.7870370370370367E-4</c:v>
                </c:pt>
                <c:pt idx="47">
                  <c:v>5.9027777777777778E-4</c:v>
                </c:pt>
                <c:pt idx="48">
                  <c:v>8.3333333333333339E-4</c:v>
                </c:pt>
                <c:pt idx="49">
                  <c:v>5.2083333333333333E-4</c:v>
                </c:pt>
                <c:pt idx="50">
                  <c:v>9.1435185185185185E-4</c:v>
                </c:pt>
                <c:pt idx="51">
                  <c:v>7.6388888888888893E-4</c:v>
                </c:pt>
                <c:pt idx="52">
                  <c:v>5.5555555555555556E-4</c:v>
                </c:pt>
                <c:pt idx="53">
                  <c:v>5.7870370370370367E-4</c:v>
                </c:pt>
                <c:pt idx="54">
                  <c:v>5.4398148148148144E-4</c:v>
                </c:pt>
                <c:pt idx="55">
                  <c:v>8.6805555555555551E-4</c:v>
                </c:pt>
                <c:pt idx="56">
                  <c:v>8.3333333333333339E-4</c:v>
                </c:pt>
                <c:pt idx="57">
                  <c:v>5.4398148148148144E-4</c:v>
                </c:pt>
                <c:pt idx="58">
                  <c:v>5.6712962962962967E-4</c:v>
                </c:pt>
                <c:pt idx="59">
                  <c:v>5.4398148148148144E-4</c:v>
                </c:pt>
                <c:pt idx="60">
                  <c:v>7.7546296296296293E-4</c:v>
                </c:pt>
                <c:pt idx="61">
                  <c:v>5.4398148148148144E-4</c:v>
                </c:pt>
                <c:pt idx="62">
                  <c:v>8.4490740740740739E-4</c:v>
                </c:pt>
                <c:pt idx="63">
                  <c:v>5.9027777777777778E-4</c:v>
                </c:pt>
                <c:pt idx="64">
                  <c:v>8.4490740740740739E-4</c:v>
                </c:pt>
                <c:pt idx="65">
                  <c:v>5.0925925925925921E-4</c:v>
                </c:pt>
                <c:pt idx="66">
                  <c:v>4.9768518518518521E-4</c:v>
                </c:pt>
                <c:pt idx="67">
                  <c:v>5.0925925925925921E-4</c:v>
                </c:pt>
                <c:pt idx="68">
                  <c:v>5.6712962962962967E-4</c:v>
                </c:pt>
                <c:pt idx="69">
                  <c:v>5.0925925925925921E-4</c:v>
                </c:pt>
                <c:pt idx="70">
                  <c:v>5.3240740740740744E-4</c:v>
                </c:pt>
                <c:pt idx="71">
                  <c:v>8.4490740740740739E-4</c:v>
                </c:pt>
                <c:pt idx="72">
                  <c:v>8.564814814814815E-4</c:v>
                </c:pt>
                <c:pt idx="73">
                  <c:v>9.1435185185185185E-4</c:v>
                </c:pt>
                <c:pt idx="74">
                  <c:v>5.9027777777777778E-4</c:v>
                </c:pt>
                <c:pt idx="75">
                  <c:v>5.9027777777777778E-4</c:v>
                </c:pt>
                <c:pt idx="76">
                  <c:v>5.6712962962962967E-4</c:v>
                </c:pt>
                <c:pt idx="77">
                  <c:v>5.5555555555555556E-4</c:v>
                </c:pt>
                <c:pt idx="78">
                  <c:v>5.6712962962962967E-4</c:v>
                </c:pt>
                <c:pt idx="79">
                  <c:v>5.9027777777777778E-4</c:v>
                </c:pt>
                <c:pt idx="80">
                  <c:v>8.9120370370370373E-4</c:v>
                </c:pt>
                <c:pt idx="81">
                  <c:v>7.6388888888888893E-4</c:v>
                </c:pt>
                <c:pt idx="82">
                  <c:v>8.1018518518518516E-4</c:v>
                </c:pt>
                <c:pt idx="83">
                  <c:v>5.3240740740740744E-4</c:v>
                </c:pt>
                <c:pt idx="84">
                  <c:v>8.4490740740740739E-4</c:v>
                </c:pt>
                <c:pt idx="85">
                  <c:v>8.2175925925925927E-4</c:v>
                </c:pt>
                <c:pt idx="86">
                  <c:v>5.7870370370370367E-4</c:v>
                </c:pt>
                <c:pt idx="87">
                  <c:v>8.2175925925925927E-4</c:v>
                </c:pt>
                <c:pt idx="88">
                  <c:v>8.1018518518518516E-4</c:v>
                </c:pt>
                <c:pt idx="89">
                  <c:v>8.6805555555555551E-4</c:v>
                </c:pt>
                <c:pt idx="90">
                  <c:v>8.4490740740740739E-4</c:v>
                </c:pt>
                <c:pt idx="91">
                  <c:v>5.7870370370370367E-4</c:v>
                </c:pt>
                <c:pt idx="92">
                  <c:v>8.564814814814815E-4</c:v>
                </c:pt>
                <c:pt idx="93">
                  <c:v>8.9120370370370373E-4</c:v>
                </c:pt>
                <c:pt idx="94">
                  <c:v>7.7546296296296293E-4</c:v>
                </c:pt>
                <c:pt idx="95">
                  <c:v>4.9768518518518521E-4</c:v>
                </c:pt>
                <c:pt idx="96">
                  <c:v>7.9861111111111116E-4</c:v>
                </c:pt>
                <c:pt idx="97">
                  <c:v>5.0925925925925921E-4</c:v>
                </c:pt>
                <c:pt idx="98">
                  <c:v>5.4398148148148144E-4</c:v>
                </c:pt>
                <c:pt idx="99">
                  <c:v>9.0277777777777774E-4</c:v>
                </c:pt>
                <c:pt idx="100">
                  <c:v>8.2175925925925927E-4</c:v>
                </c:pt>
                <c:pt idx="101">
                  <c:v>8.564814814814815E-4</c:v>
                </c:pt>
                <c:pt idx="102">
                  <c:v>5.2083333333333333E-4</c:v>
                </c:pt>
                <c:pt idx="103">
                  <c:v>4.9768518518518521E-4</c:v>
                </c:pt>
                <c:pt idx="104">
                  <c:v>5.5555555555555556E-4</c:v>
                </c:pt>
                <c:pt idx="105">
                  <c:v>7.8703703703703705E-4</c:v>
                </c:pt>
                <c:pt idx="106">
                  <c:v>7.9861111111111116E-4</c:v>
                </c:pt>
                <c:pt idx="107">
                  <c:v>8.3333333333333339E-4</c:v>
                </c:pt>
                <c:pt idx="108">
                  <c:v>5.7870370370370367E-4</c:v>
                </c:pt>
                <c:pt idx="109">
                  <c:v>5.4398148148148144E-4</c:v>
                </c:pt>
                <c:pt idx="110">
                  <c:v>8.1018518518518516E-4</c:v>
                </c:pt>
                <c:pt idx="111">
                  <c:v>8.3333333333333339E-4</c:v>
                </c:pt>
                <c:pt idx="112">
                  <c:v>5.5555555555555556E-4</c:v>
                </c:pt>
                <c:pt idx="113">
                  <c:v>8.6805555555555551E-4</c:v>
                </c:pt>
                <c:pt idx="114">
                  <c:v>4.861111111111111E-4</c:v>
                </c:pt>
                <c:pt idx="115">
                  <c:v>8.2175925925925927E-4</c:v>
                </c:pt>
                <c:pt idx="116">
                  <c:v>8.2175925925925927E-4</c:v>
                </c:pt>
                <c:pt idx="117">
                  <c:v>8.6805555555555551E-4</c:v>
                </c:pt>
                <c:pt idx="118">
                  <c:v>8.3333333333333339E-4</c:v>
                </c:pt>
                <c:pt idx="119">
                  <c:v>5.3240740740740744E-4</c:v>
                </c:pt>
                <c:pt idx="120">
                  <c:v>8.2175925925925927E-4</c:v>
                </c:pt>
                <c:pt idx="121">
                  <c:v>8.1018518518518516E-4</c:v>
                </c:pt>
                <c:pt idx="122">
                  <c:v>8.3333333333333339E-4</c:v>
                </c:pt>
                <c:pt idx="123">
                  <c:v>5.6712962962962967E-4</c:v>
                </c:pt>
                <c:pt idx="124">
                  <c:v>8.1018518518518516E-4</c:v>
                </c:pt>
                <c:pt idx="125">
                  <c:v>4.861111111111111E-4</c:v>
                </c:pt>
                <c:pt idx="126">
                  <c:v>8.3333333333333339E-4</c:v>
                </c:pt>
                <c:pt idx="127">
                  <c:v>4.861111111111111E-4</c:v>
                </c:pt>
                <c:pt idx="128">
                  <c:v>5.3240740740740744E-4</c:v>
                </c:pt>
                <c:pt idx="129">
                  <c:v>7.8703703703703705E-4</c:v>
                </c:pt>
                <c:pt idx="130">
                  <c:v>8.6805555555555551E-4</c:v>
                </c:pt>
                <c:pt idx="131">
                  <c:v>5.7870370370370367E-4</c:v>
                </c:pt>
                <c:pt idx="132">
                  <c:v>5.5555555555555556E-4</c:v>
                </c:pt>
                <c:pt idx="133">
                  <c:v>5.0925925925925921E-4</c:v>
                </c:pt>
                <c:pt idx="134">
                  <c:v>5.4398148148148144E-4</c:v>
                </c:pt>
                <c:pt idx="135">
                  <c:v>7.9861111111111116E-4</c:v>
                </c:pt>
                <c:pt idx="136">
                  <c:v>5.0925925925925921E-4</c:v>
                </c:pt>
                <c:pt idx="137">
                  <c:v>8.2175925925925927E-4</c:v>
                </c:pt>
                <c:pt idx="138">
                  <c:v>5.3240740740740744E-4</c:v>
                </c:pt>
                <c:pt idx="139">
                  <c:v>4.861111111111111E-4</c:v>
                </c:pt>
                <c:pt idx="140">
                  <c:v>5.3240740740740744E-4</c:v>
                </c:pt>
                <c:pt idx="141">
                  <c:v>8.2175925925925927E-4</c:v>
                </c:pt>
                <c:pt idx="142">
                  <c:v>8.2175925925925927E-4</c:v>
                </c:pt>
                <c:pt idx="143">
                  <c:v>5.3240740740740744E-4</c:v>
                </c:pt>
                <c:pt idx="144">
                  <c:v>5.5555555555555556E-4</c:v>
                </c:pt>
                <c:pt idx="145">
                  <c:v>5.5555555555555556E-4</c:v>
                </c:pt>
                <c:pt idx="146">
                  <c:v>8.3333333333333339E-4</c:v>
                </c:pt>
                <c:pt idx="147">
                  <c:v>8.1018518518518516E-4</c:v>
                </c:pt>
                <c:pt idx="148">
                  <c:v>8.6805555555555551E-4</c:v>
                </c:pt>
                <c:pt idx="149">
                  <c:v>6.018518518518519E-4</c:v>
                </c:pt>
                <c:pt idx="150">
                  <c:v>5.7870370370370367E-4</c:v>
                </c:pt>
                <c:pt idx="151">
                  <c:v>8.2175925925925927E-4</c:v>
                </c:pt>
                <c:pt idx="152">
                  <c:v>5.7870370370370367E-4</c:v>
                </c:pt>
                <c:pt idx="153">
                  <c:v>5.6712962962962967E-4</c:v>
                </c:pt>
                <c:pt idx="154">
                  <c:v>8.3333333333333339E-4</c:v>
                </c:pt>
                <c:pt idx="155">
                  <c:v>7.9861111111111116E-4</c:v>
                </c:pt>
                <c:pt idx="156">
                  <c:v>8.6805555555555551E-4</c:v>
                </c:pt>
                <c:pt idx="157">
                  <c:v>5.3240740740740744E-4</c:v>
                </c:pt>
                <c:pt idx="158">
                  <c:v>5.6712962962962967E-4</c:v>
                </c:pt>
                <c:pt idx="159">
                  <c:v>4.861111111111111E-4</c:v>
                </c:pt>
                <c:pt idx="160">
                  <c:v>6.018518518518519E-4</c:v>
                </c:pt>
                <c:pt idx="161">
                  <c:v>8.4490740740740739E-4</c:v>
                </c:pt>
                <c:pt idx="162">
                  <c:v>8.4490740740740739E-4</c:v>
                </c:pt>
                <c:pt idx="163">
                  <c:v>4.861111111111111E-4</c:v>
                </c:pt>
                <c:pt idx="164">
                  <c:v>6.018518518518519E-4</c:v>
                </c:pt>
                <c:pt idx="165">
                  <c:v>7.7546296296296293E-4</c:v>
                </c:pt>
                <c:pt idx="166">
                  <c:v>5.3240740740740744E-4</c:v>
                </c:pt>
                <c:pt idx="167">
                  <c:v>9.0277777777777774E-4</c:v>
                </c:pt>
                <c:pt idx="168">
                  <c:v>7.407407407407407E-4</c:v>
                </c:pt>
                <c:pt idx="169">
                  <c:v>7.9861111111111116E-4</c:v>
                </c:pt>
                <c:pt idx="170">
                  <c:v>8.564814814814815E-4</c:v>
                </c:pt>
                <c:pt idx="171">
                  <c:v>5.5555555555555556E-4</c:v>
                </c:pt>
                <c:pt idx="172">
                  <c:v>5.0925925925925921E-4</c:v>
                </c:pt>
                <c:pt idx="173">
                  <c:v>5.5555555555555556E-4</c:v>
                </c:pt>
                <c:pt idx="174">
                  <c:v>5.0925925925925921E-4</c:v>
                </c:pt>
                <c:pt idx="175">
                  <c:v>7.8703703703703705E-4</c:v>
                </c:pt>
                <c:pt idx="176">
                  <c:v>9.0277777777777774E-4</c:v>
                </c:pt>
                <c:pt idx="177">
                  <c:v>6.018518518518519E-4</c:v>
                </c:pt>
                <c:pt idx="178">
                  <c:v>5.9027777777777778E-4</c:v>
                </c:pt>
                <c:pt idx="179">
                  <c:v>7.9861111111111116E-4</c:v>
                </c:pt>
                <c:pt idx="180">
                  <c:v>8.564814814814815E-4</c:v>
                </c:pt>
                <c:pt idx="181">
                  <c:v>8.1018518518518516E-4</c:v>
                </c:pt>
                <c:pt idx="182">
                  <c:v>5.4398148148148144E-4</c:v>
                </c:pt>
                <c:pt idx="183">
                  <c:v>5.2083333333333333E-4</c:v>
                </c:pt>
                <c:pt idx="184">
                  <c:v>6.018518518518519E-4</c:v>
                </c:pt>
                <c:pt idx="185">
                  <c:v>5.2083333333333333E-4</c:v>
                </c:pt>
                <c:pt idx="186">
                  <c:v>9.1435185185185185E-4</c:v>
                </c:pt>
                <c:pt idx="187">
                  <c:v>5.4398148148148144E-4</c:v>
                </c:pt>
                <c:pt idx="188">
                  <c:v>8.1018518518518516E-4</c:v>
                </c:pt>
                <c:pt idx="189">
                  <c:v>8.9120370370370373E-4</c:v>
                </c:pt>
                <c:pt idx="190">
                  <c:v>5.2083333333333333E-4</c:v>
                </c:pt>
                <c:pt idx="191">
                  <c:v>7.8703703703703705E-4</c:v>
                </c:pt>
                <c:pt idx="192">
                  <c:v>5.5555555555555556E-4</c:v>
                </c:pt>
                <c:pt idx="193">
                  <c:v>4.9768518518518521E-4</c:v>
                </c:pt>
                <c:pt idx="194">
                  <c:v>5.2083333333333333E-4</c:v>
                </c:pt>
                <c:pt idx="195">
                  <c:v>8.3333333333333339E-4</c:v>
                </c:pt>
                <c:pt idx="196">
                  <c:v>4.9768518518518521E-4</c:v>
                </c:pt>
                <c:pt idx="197">
                  <c:v>8.1018518518518516E-4</c:v>
                </c:pt>
                <c:pt idx="198">
                  <c:v>8.1018518518518516E-4</c:v>
                </c:pt>
                <c:pt idx="199">
                  <c:v>7.8703703703703705E-4</c:v>
                </c:pt>
                <c:pt idx="200">
                  <c:v>5.2083333333333333E-4</c:v>
                </c:pt>
                <c:pt idx="201">
                  <c:v>7.6388888888888893E-4</c:v>
                </c:pt>
                <c:pt idx="202">
                  <c:v>8.4490740740740739E-4</c:v>
                </c:pt>
                <c:pt idx="203">
                  <c:v>5.4398148148148144E-4</c:v>
                </c:pt>
                <c:pt idx="204">
                  <c:v>5.0925925925925921E-4</c:v>
                </c:pt>
                <c:pt idx="205">
                  <c:v>5.7870370370370367E-4</c:v>
                </c:pt>
                <c:pt idx="206">
                  <c:v>7.407407407407407E-4</c:v>
                </c:pt>
                <c:pt idx="207">
                  <c:v>8.2175925925925927E-4</c:v>
                </c:pt>
                <c:pt idx="208">
                  <c:v>8.564814814814815E-4</c:v>
                </c:pt>
                <c:pt idx="209">
                  <c:v>8.3333333333333339E-4</c:v>
                </c:pt>
                <c:pt idx="210">
                  <c:v>5.3240740740740744E-4</c:v>
                </c:pt>
                <c:pt idx="211">
                  <c:v>5.7870370370370367E-4</c:v>
                </c:pt>
                <c:pt idx="212">
                  <c:v>8.7962962962962962E-4</c:v>
                </c:pt>
                <c:pt idx="213">
                  <c:v>5.4398148148148144E-4</c:v>
                </c:pt>
                <c:pt idx="214">
                  <c:v>5.6712962962962967E-4</c:v>
                </c:pt>
                <c:pt idx="215">
                  <c:v>5.0925925925925921E-4</c:v>
                </c:pt>
                <c:pt idx="216">
                  <c:v>5.5555555555555556E-4</c:v>
                </c:pt>
                <c:pt idx="217">
                  <c:v>8.7962962962962962E-4</c:v>
                </c:pt>
                <c:pt idx="218">
                  <c:v>5.5555555555555556E-4</c:v>
                </c:pt>
                <c:pt idx="219">
                  <c:v>5.2083333333333333E-4</c:v>
                </c:pt>
                <c:pt idx="220">
                  <c:v>5.5555555555555556E-4</c:v>
                </c:pt>
                <c:pt idx="221">
                  <c:v>8.7962962962962962E-4</c:v>
                </c:pt>
                <c:pt idx="222">
                  <c:v>7.9861111111111116E-4</c:v>
                </c:pt>
                <c:pt idx="223">
                  <c:v>4.9768518518518521E-4</c:v>
                </c:pt>
                <c:pt idx="224">
                  <c:v>5.2083333333333333E-4</c:v>
                </c:pt>
                <c:pt idx="225">
                  <c:v>7.8703703703703705E-4</c:v>
                </c:pt>
                <c:pt idx="226">
                  <c:v>8.2175925925925927E-4</c:v>
                </c:pt>
                <c:pt idx="227">
                  <c:v>5.0925925925925921E-4</c:v>
                </c:pt>
                <c:pt idx="228">
                  <c:v>5.4398148148148144E-4</c:v>
                </c:pt>
                <c:pt idx="229">
                  <c:v>8.2175925925925927E-4</c:v>
                </c:pt>
                <c:pt idx="230">
                  <c:v>5.0925925925925921E-4</c:v>
                </c:pt>
                <c:pt idx="231">
                  <c:v>6.018518518518519E-4</c:v>
                </c:pt>
                <c:pt idx="232">
                  <c:v>7.9861111111111116E-4</c:v>
                </c:pt>
                <c:pt idx="233">
                  <c:v>4.861111111111111E-4</c:v>
                </c:pt>
                <c:pt idx="234">
                  <c:v>5.6712962962962967E-4</c:v>
                </c:pt>
                <c:pt idx="235">
                  <c:v>7.7546296296296293E-4</c:v>
                </c:pt>
                <c:pt idx="236">
                  <c:v>5.9027777777777778E-4</c:v>
                </c:pt>
                <c:pt idx="237">
                  <c:v>7.8703703703703705E-4</c:v>
                </c:pt>
                <c:pt idx="238">
                  <c:v>8.6805555555555551E-4</c:v>
                </c:pt>
                <c:pt idx="239">
                  <c:v>8.4490740740740739E-4</c:v>
                </c:pt>
                <c:pt idx="240">
                  <c:v>7.8703703703703705E-4</c:v>
                </c:pt>
                <c:pt idx="241">
                  <c:v>8.4490740740740739E-4</c:v>
                </c:pt>
                <c:pt idx="242">
                  <c:v>9.0277777777777774E-4</c:v>
                </c:pt>
                <c:pt idx="243">
                  <c:v>8.7962962962962962E-4</c:v>
                </c:pt>
                <c:pt idx="244">
                  <c:v>8.9120370370370373E-4</c:v>
                </c:pt>
                <c:pt idx="245">
                  <c:v>5.6712962962962967E-4</c:v>
                </c:pt>
                <c:pt idx="246">
                  <c:v>8.3333333333333339E-4</c:v>
                </c:pt>
                <c:pt idx="247">
                  <c:v>8.564814814814815E-4</c:v>
                </c:pt>
                <c:pt idx="248">
                  <c:v>5.3240740740740744E-4</c:v>
                </c:pt>
                <c:pt idx="249">
                  <c:v>5.2083333333333333E-4</c:v>
                </c:pt>
                <c:pt idx="250">
                  <c:v>5.0925925925925921E-4</c:v>
                </c:pt>
                <c:pt idx="251">
                  <c:v>5.3240740740740744E-4</c:v>
                </c:pt>
                <c:pt idx="252">
                  <c:v>5.3240740740740744E-4</c:v>
                </c:pt>
                <c:pt idx="253">
                  <c:v>8.1018518518518516E-4</c:v>
                </c:pt>
                <c:pt idx="254">
                  <c:v>5.4398148148148144E-4</c:v>
                </c:pt>
                <c:pt idx="255">
                  <c:v>5.2083333333333333E-4</c:v>
                </c:pt>
                <c:pt idx="256">
                  <c:v>5.6712962962962967E-4</c:v>
                </c:pt>
                <c:pt idx="257">
                  <c:v>5.4398148148148144E-4</c:v>
                </c:pt>
                <c:pt idx="258">
                  <c:v>7.9861111111111116E-4</c:v>
                </c:pt>
                <c:pt idx="259">
                  <c:v>8.2175925925925927E-4</c:v>
                </c:pt>
                <c:pt idx="260">
                  <c:v>5.0925925925925921E-4</c:v>
                </c:pt>
                <c:pt idx="261">
                  <c:v>8.7962962962962962E-4</c:v>
                </c:pt>
                <c:pt idx="262">
                  <c:v>8.6805555555555551E-4</c:v>
                </c:pt>
                <c:pt idx="263">
                  <c:v>5.5555555555555556E-4</c:v>
                </c:pt>
                <c:pt idx="264">
                  <c:v>7.5231481481481482E-4</c:v>
                </c:pt>
                <c:pt idx="265">
                  <c:v>8.7962962962962962E-4</c:v>
                </c:pt>
                <c:pt idx="266">
                  <c:v>5.4398148148148144E-4</c:v>
                </c:pt>
                <c:pt idx="267">
                  <c:v>8.3333333333333339E-4</c:v>
                </c:pt>
                <c:pt idx="268">
                  <c:v>5.6712962962962967E-4</c:v>
                </c:pt>
                <c:pt idx="269">
                  <c:v>5.6712962962962967E-4</c:v>
                </c:pt>
                <c:pt idx="270">
                  <c:v>5.4398148148148144E-4</c:v>
                </c:pt>
                <c:pt idx="271">
                  <c:v>8.6805555555555551E-4</c:v>
                </c:pt>
                <c:pt idx="272">
                  <c:v>5.4398148148148144E-4</c:v>
                </c:pt>
                <c:pt idx="273">
                  <c:v>8.9120370370370373E-4</c:v>
                </c:pt>
                <c:pt idx="274">
                  <c:v>5.9027777777777778E-4</c:v>
                </c:pt>
                <c:pt idx="275">
                  <c:v>8.4490740740740739E-4</c:v>
                </c:pt>
                <c:pt idx="276">
                  <c:v>9.0277777777777774E-4</c:v>
                </c:pt>
                <c:pt idx="277">
                  <c:v>7.6388888888888893E-4</c:v>
                </c:pt>
                <c:pt idx="278">
                  <c:v>5.4398148148148144E-4</c:v>
                </c:pt>
                <c:pt idx="279">
                  <c:v>7.8703703703703705E-4</c:v>
                </c:pt>
                <c:pt idx="280">
                  <c:v>7.7546296296296293E-4</c:v>
                </c:pt>
                <c:pt idx="281">
                  <c:v>8.4490740740740739E-4</c:v>
                </c:pt>
                <c:pt idx="282">
                  <c:v>7.9861111111111116E-4</c:v>
                </c:pt>
                <c:pt idx="283">
                  <c:v>5.4398148148148144E-4</c:v>
                </c:pt>
                <c:pt idx="284">
                  <c:v>4.9768518518518521E-4</c:v>
                </c:pt>
                <c:pt idx="285">
                  <c:v>7.9861111111111116E-4</c:v>
                </c:pt>
                <c:pt idx="286">
                  <c:v>5.2083333333333333E-4</c:v>
                </c:pt>
                <c:pt idx="287">
                  <c:v>5.5555555555555556E-4</c:v>
                </c:pt>
                <c:pt idx="288">
                  <c:v>8.6805555555555551E-4</c:v>
                </c:pt>
                <c:pt idx="289">
                  <c:v>7.9861111111111116E-4</c:v>
                </c:pt>
                <c:pt idx="290">
                  <c:v>8.6805555555555551E-4</c:v>
                </c:pt>
                <c:pt idx="291">
                  <c:v>8.7962962962962962E-4</c:v>
                </c:pt>
                <c:pt idx="292">
                  <c:v>8.3333333333333339E-4</c:v>
                </c:pt>
                <c:pt idx="293">
                  <c:v>5.5555555555555556E-4</c:v>
                </c:pt>
                <c:pt idx="294">
                  <c:v>4.861111111111111E-4</c:v>
                </c:pt>
                <c:pt idx="295">
                  <c:v>5.4398148148148144E-4</c:v>
                </c:pt>
                <c:pt idx="296">
                  <c:v>8.564814814814815E-4</c:v>
                </c:pt>
                <c:pt idx="297">
                  <c:v>5.2083333333333333E-4</c:v>
                </c:pt>
                <c:pt idx="298">
                  <c:v>8.4490740740740739E-4</c:v>
                </c:pt>
                <c:pt idx="299">
                  <c:v>7.5231481481481482E-4</c:v>
                </c:pt>
                <c:pt idx="300">
                  <c:v>7.9861111111111116E-4</c:v>
                </c:pt>
                <c:pt idx="301">
                  <c:v>5.9027777777777778E-4</c:v>
                </c:pt>
                <c:pt idx="302">
                  <c:v>5.7870370370370367E-4</c:v>
                </c:pt>
                <c:pt idx="303">
                  <c:v>4.9768518518518521E-4</c:v>
                </c:pt>
                <c:pt idx="304">
                  <c:v>9.1435185185185185E-4</c:v>
                </c:pt>
                <c:pt idx="305">
                  <c:v>8.3333333333333339E-4</c:v>
                </c:pt>
                <c:pt idx="306">
                  <c:v>5.5555555555555556E-4</c:v>
                </c:pt>
                <c:pt idx="307">
                  <c:v>5.2083333333333333E-4</c:v>
                </c:pt>
                <c:pt idx="308">
                  <c:v>8.1018518518518516E-4</c:v>
                </c:pt>
                <c:pt idx="309">
                  <c:v>7.8703703703703705E-4</c:v>
                </c:pt>
                <c:pt idx="310">
                  <c:v>9.0277777777777774E-4</c:v>
                </c:pt>
                <c:pt idx="311">
                  <c:v>5.3240740740740744E-4</c:v>
                </c:pt>
                <c:pt idx="312">
                  <c:v>5.5555555555555556E-4</c:v>
                </c:pt>
                <c:pt idx="313">
                  <c:v>5.6712962962962967E-4</c:v>
                </c:pt>
                <c:pt idx="314">
                  <c:v>5.0925925925925921E-4</c:v>
                </c:pt>
                <c:pt idx="315">
                  <c:v>5.3240740740740744E-4</c:v>
                </c:pt>
                <c:pt idx="316">
                  <c:v>5.5555555555555556E-4</c:v>
                </c:pt>
                <c:pt idx="317">
                  <c:v>8.4490740740740739E-4</c:v>
                </c:pt>
                <c:pt idx="318">
                  <c:v>8.9120370370370373E-4</c:v>
                </c:pt>
                <c:pt idx="319">
                  <c:v>5.0925925925925921E-4</c:v>
                </c:pt>
                <c:pt idx="320">
                  <c:v>5.3240740740740744E-4</c:v>
                </c:pt>
                <c:pt idx="321">
                  <c:v>6.018518518518519E-4</c:v>
                </c:pt>
                <c:pt idx="322">
                  <c:v>8.2175925925925927E-4</c:v>
                </c:pt>
                <c:pt idx="323">
                  <c:v>8.2175925925925927E-4</c:v>
                </c:pt>
                <c:pt idx="324">
                  <c:v>5.6712962962962967E-4</c:v>
                </c:pt>
                <c:pt idx="325">
                  <c:v>8.4490740740740739E-4</c:v>
                </c:pt>
                <c:pt idx="326">
                  <c:v>8.564814814814815E-4</c:v>
                </c:pt>
                <c:pt idx="327">
                  <c:v>4.861111111111111E-4</c:v>
                </c:pt>
                <c:pt idx="328">
                  <c:v>5.0925925925925921E-4</c:v>
                </c:pt>
                <c:pt idx="329">
                  <c:v>5.3240740740740744E-4</c:v>
                </c:pt>
                <c:pt idx="330">
                  <c:v>8.7962962962962962E-4</c:v>
                </c:pt>
                <c:pt idx="331">
                  <c:v>8.2175925925925927E-4</c:v>
                </c:pt>
                <c:pt idx="332">
                  <c:v>7.8703703703703705E-4</c:v>
                </c:pt>
                <c:pt idx="333">
                  <c:v>5.6712962962962967E-4</c:v>
                </c:pt>
                <c:pt idx="334">
                  <c:v>5.5555555555555556E-4</c:v>
                </c:pt>
                <c:pt idx="335">
                  <c:v>6.018518518518519E-4</c:v>
                </c:pt>
                <c:pt idx="336">
                  <c:v>5.2083333333333333E-4</c:v>
                </c:pt>
                <c:pt idx="337">
                  <c:v>4.9768518518518521E-4</c:v>
                </c:pt>
                <c:pt idx="338">
                  <c:v>8.7962962962962962E-4</c:v>
                </c:pt>
                <c:pt idx="339">
                  <c:v>8.6805555555555551E-4</c:v>
                </c:pt>
                <c:pt idx="340">
                  <c:v>8.3333333333333339E-4</c:v>
                </c:pt>
                <c:pt idx="341">
                  <c:v>4.9768518518518521E-4</c:v>
                </c:pt>
                <c:pt idx="342">
                  <c:v>8.2175925925925927E-4</c:v>
                </c:pt>
                <c:pt idx="343">
                  <c:v>7.6388888888888893E-4</c:v>
                </c:pt>
                <c:pt idx="344">
                  <c:v>7.9861111111111116E-4</c:v>
                </c:pt>
                <c:pt idx="345">
                  <c:v>8.3333333333333339E-4</c:v>
                </c:pt>
                <c:pt idx="346">
                  <c:v>7.8703703703703705E-4</c:v>
                </c:pt>
                <c:pt idx="347">
                  <c:v>4.9768518518518521E-4</c:v>
                </c:pt>
                <c:pt idx="348">
                  <c:v>8.1018518518518516E-4</c:v>
                </c:pt>
                <c:pt idx="349">
                  <c:v>5.4398148148148144E-4</c:v>
                </c:pt>
                <c:pt idx="350">
                  <c:v>8.7962962962962962E-4</c:v>
                </c:pt>
                <c:pt idx="351">
                  <c:v>5.3240740740740744E-4</c:v>
                </c:pt>
                <c:pt idx="352">
                  <c:v>8.1018518518518516E-4</c:v>
                </c:pt>
                <c:pt idx="353">
                  <c:v>5.0925925925925921E-4</c:v>
                </c:pt>
                <c:pt idx="354">
                  <c:v>8.1018518518518516E-4</c:v>
                </c:pt>
                <c:pt idx="355">
                  <c:v>8.6805555555555551E-4</c:v>
                </c:pt>
                <c:pt idx="356">
                  <c:v>8.1018518518518516E-4</c:v>
                </c:pt>
                <c:pt idx="357">
                  <c:v>5.2083333333333333E-4</c:v>
                </c:pt>
                <c:pt idx="358">
                  <c:v>8.2175925925925927E-4</c:v>
                </c:pt>
                <c:pt idx="359">
                  <c:v>5.3240740740740744E-4</c:v>
                </c:pt>
                <c:pt idx="360">
                  <c:v>5.9027777777777778E-4</c:v>
                </c:pt>
                <c:pt idx="361">
                  <c:v>8.2175925925925927E-4</c:v>
                </c:pt>
                <c:pt idx="362">
                  <c:v>8.7962962962962962E-4</c:v>
                </c:pt>
                <c:pt idx="363">
                  <c:v>8.4490740740740739E-4</c:v>
                </c:pt>
                <c:pt idx="364">
                  <c:v>5.7870370370370367E-4</c:v>
                </c:pt>
                <c:pt idx="365">
                  <c:v>5.4398148148148144E-4</c:v>
                </c:pt>
                <c:pt idx="366">
                  <c:v>8.564814814814815E-4</c:v>
                </c:pt>
                <c:pt idx="367">
                  <c:v>8.9120370370370373E-4</c:v>
                </c:pt>
                <c:pt idx="368">
                  <c:v>5.4398148148148144E-4</c:v>
                </c:pt>
                <c:pt idx="369">
                  <c:v>6.018518518518519E-4</c:v>
                </c:pt>
                <c:pt idx="370">
                  <c:v>8.4490740740740739E-4</c:v>
                </c:pt>
                <c:pt idx="371">
                  <c:v>5.4398148148148144E-4</c:v>
                </c:pt>
                <c:pt idx="372">
                  <c:v>5.5555555555555556E-4</c:v>
                </c:pt>
                <c:pt idx="373">
                  <c:v>5.4398148148148144E-4</c:v>
                </c:pt>
                <c:pt idx="374">
                  <c:v>5.0925925925925921E-4</c:v>
                </c:pt>
                <c:pt idx="375">
                  <c:v>8.9120370370370373E-4</c:v>
                </c:pt>
                <c:pt idx="376">
                  <c:v>5.9027777777777778E-4</c:v>
                </c:pt>
                <c:pt idx="377">
                  <c:v>8.4490740740740739E-4</c:v>
                </c:pt>
                <c:pt idx="378">
                  <c:v>8.3333333333333339E-4</c:v>
                </c:pt>
                <c:pt idx="379">
                  <c:v>9.0277777777777774E-4</c:v>
                </c:pt>
                <c:pt idx="380">
                  <c:v>8.4490740740740739E-4</c:v>
                </c:pt>
                <c:pt idx="381">
                  <c:v>5.4398148148148144E-4</c:v>
                </c:pt>
                <c:pt idx="382">
                  <c:v>9.0277777777777774E-4</c:v>
                </c:pt>
                <c:pt idx="383">
                  <c:v>8.564814814814815E-4</c:v>
                </c:pt>
                <c:pt idx="384">
                  <c:v>8.1018518518518516E-4</c:v>
                </c:pt>
                <c:pt idx="385">
                  <c:v>8.6805555555555551E-4</c:v>
                </c:pt>
                <c:pt idx="386">
                  <c:v>7.9861111111111116E-4</c:v>
                </c:pt>
                <c:pt idx="387">
                  <c:v>5.5555555555555556E-4</c:v>
                </c:pt>
                <c:pt idx="388">
                  <c:v>5.9027777777777778E-4</c:v>
                </c:pt>
                <c:pt idx="389">
                  <c:v>5.5555555555555556E-4</c:v>
                </c:pt>
                <c:pt idx="390">
                  <c:v>4.9768518518518521E-4</c:v>
                </c:pt>
                <c:pt idx="391">
                  <c:v>8.7962962962962962E-4</c:v>
                </c:pt>
                <c:pt idx="392">
                  <c:v>7.9861111111111116E-4</c:v>
                </c:pt>
                <c:pt idx="393">
                  <c:v>8.564814814814815E-4</c:v>
                </c:pt>
                <c:pt idx="394">
                  <c:v>5.4398148148148144E-4</c:v>
                </c:pt>
                <c:pt idx="395">
                  <c:v>8.1018518518518516E-4</c:v>
                </c:pt>
                <c:pt idx="396">
                  <c:v>8.4490740740740739E-4</c:v>
                </c:pt>
                <c:pt idx="397">
                  <c:v>8.2175925925925927E-4</c:v>
                </c:pt>
                <c:pt idx="398">
                  <c:v>5.5555555555555556E-4</c:v>
                </c:pt>
                <c:pt idx="399">
                  <c:v>5.3240740740740744E-4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B10-4DA3-9625-AE26D2C49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8432"/>
        <c:axId val="84105088"/>
        <c:extLst/>
      </c:areaChart>
      <c:catAx>
        <c:axId val="5857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</a:t>
                </a:r>
                <a:r>
                  <a:rPr lang="ru-RU" baseline="0"/>
                  <a:t> заявки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4105088"/>
        <c:crosses val="autoZero"/>
        <c:auto val="1"/>
        <c:lblAlgn val="ctr"/>
        <c:lblOffset val="100"/>
        <c:noMultiLvlLbl val="0"/>
      </c:catAx>
      <c:valAx>
        <c:axId val="841050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  <c:overlay val="0"/>
        </c:title>
        <c:numFmt formatCode="[$-F400]h:mm:ss\ AM/PM" sourceLinked="1"/>
        <c:majorTickMark val="out"/>
        <c:minorTickMark val="none"/>
        <c:tickLblPos val="nextTo"/>
        <c:crossAx val="58578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0"/>
          <c:tx>
            <c:v>Очередь 1 ЭВМ</c:v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val>
            <c:numRef>
              <c:f>Sheet3!$F$3:$F$402</c:f>
              <c:numCache>
                <c:formatCode>0.00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12</c:v>
                </c:pt>
                <c:pt idx="118">
                  <c:v>12</c:v>
                </c:pt>
                <c:pt idx="119">
                  <c:v>11</c:v>
                </c:pt>
                <c:pt idx="120">
                  <c:v>11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12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13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15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16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15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18</c:v>
                </c:pt>
                <c:pt idx="184">
                  <c:v>17</c:v>
                </c:pt>
                <c:pt idx="185">
                  <c:v>18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19</c:v>
                </c:pt>
                <c:pt idx="199">
                  <c:v>19</c:v>
                </c:pt>
                <c:pt idx="200">
                  <c:v>19</c:v>
                </c:pt>
                <c:pt idx="201">
                  <c:v>18</c:v>
                </c:pt>
                <c:pt idx="202">
                  <c:v>19</c:v>
                </c:pt>
                <c:pt idx="203">
                  <c:v>19</c:v>
                </c:pt>
                <c:pt idx="204">
                  <c:v>19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21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20</c:v>
                </c:pt>
                <c:pt idx="222">
                  <c:v>21</c:v>
                </c:pt>
                <c:pt idx="223">
                  <c:v>20</c:v>
                </c:pt>
                <c:pt idx="224">
                  <c:v>20</c:v>
                </c:pt>
                <c:pt idx="225">
                  <c:v>21</c:v>
                </c:pt>
                <c:pt idx="226">
                  <c:v>21</c:v>
                </c:pt>
                <c:pt idx="227">
                  <c:v>21</c:v>
                </c:pt>
                <c:pt idx="228">
                  <c:v>22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22</c:v>
                </c:pt>
                <c:pt idx="235">
                  <c:v>21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24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25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26</c:v>
                </c:pt>
                <c:pt idx="259">
                  <c:v>25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24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27</c:v>
                </c:pt>
                <c:pt idx="283">
                  <c:v>27</c:v>
                </c:pt>
                <c:pt idx="284">
                  <c:v>27</c:v>
                </c:pt>
                <c:pt idx="285">
                  <c:v>27</c:v>
                </c:pt>
                <c:pt idx="286">
                  <c:v>28</c:v>
                </c:pt>
                <c:pt idx="287">
                  <c:v>28</c:v>
                </c:pt>
                <c:pt idx="288">
                  <c:v>27</c:v>
                </c:pt>
                <c:pt idx="289">
                  <c:v>27</c:v>
                </c:pt>
                <c:pt idx="290">
                  <c:v>27</c:v>
                </c:pt>
                <c:pt idx="291">
                  <c:v>27</c:v>
                </c:pt>
                <c:pt idx="292">
                  <c:v>28</c:v>
                </c:pt>
                <c:pt idx="293">
                  <c:v>27</c:v>
                </c:pt>
                <c:pt idx="294">
                  <c:v>27</c:v>
                </c:pt>
                <c:pt idx="295">
                  <c:v>28</c:v>
                </c:pt>
                <c:pt idx="296">
                  <c:v>27</c:v>
                </c:pt>
                <c:pt idx="297">
                  <c:v>28</c:v>
                </c:pt>
                <c:pt idx="298">
                  <c:v>28</c:v>
                </c:pt>
                <c:pt idx="299">
                  <c:v>28</c:v>
                </c:pt>
                <c:pt idx="300">
                  <c:v>29</c:v>
                </c:pt>
                <c:pt idx="301">
                  <c:v>29</c:v>
                </c:pt>
                <c:pt idx="302">
                  <c:v>29</c:v>
                </c:pt>
                <c:pt idx="303">
                  <c:v>29</c:v>
                </c:pt>
                <c:pt idx="304">
                  <c:v>29</c:v>
                </c:pt>
                <c:pt idx="305">
                  <c:v>30</c:v>
                </c:pt>
                <c:pt idx="306">
                  <c:v>29</c:v>
                </c:pt>
                <c:pt idx="307">
                  <c:v>29</c:v>
                </c:pt>
                <c:pt idx="308">
                  <c:v>29</c:v>
                </c:pt>
                <c:pt idx="309">
                  <c:v>29</c:v>
                </c:pt>
                <c:pt idx="310">
                  <c:v>29</c:v>
                </c:pt>
                <c:pt idx="311">
                  <c:v>28</c:v>
                </c:pt>
                <c:pt idx="312">
                  <c:v>28</c:v>
                </c:pt>
                <c:pt idx="313">
                  <c:v>29</c:v>
                </c:pt>
                <c:pt idx="314">
                  <c:v>29</c:v>
                </c:pt>
                <c:pt idx="315">
                  <c:v>29</c:v>
                </c:pt>
                <c:pt idx="316">
                  <c:v>29</c:v>
                </c:pt>
                <c:pt idx="317">
                  <c:v>29</c:v>
                </c:pt>
                <c:pt idx="318">
                  <c:v>29</c:v>
                </c:pt>
                <c:pt idx="319">
                  <c:v>29</c:v>
                </c:pt>
                <c:pt idx="320">
                  <c:v>29</c:v>
                </c:pt>
                <c:pt idx="321">
                  <c:v>29</c:v>
                </c:pt>
                <c:pt idx="322">
                  <c:v>28</c:v>
                </c:pt>
                <c:pt idx="323">
                  <c:v>29</c:v>
                </c:pt>
                <c:pt idx="324">
                  <c:v>29</c:v>
                </c:pt>
                <c:pt idx="325">
                  <c:v>29</c:v>
                </c:pt>
                <c:pt idx="326">
                  <c:v>29</c:v>
                </c:pt>
                <c:pt idx="327">
                  <c:v>29</c:v>
                </c:pt>
                <c:pt idx="328">
                  <c:v>30</c:v>
                </c:pt>
                <c:pt idx="329">
                  <c:v>29</c:v>
                </c:pt>
                <c:pt idx="330">
                  <c:v>29</c:v>
                </c:pt>
                <c:pt idx="331">
                  <c:v>29</c:v>
                </c:pt>
                <c:pt idx="332">
                  <c:v>29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31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33</c:v>
                </c:pt>
                <c:pt idx="351">
                  <c:v>32</c:v>
                </c:pt>
                <c:pt idx="352">
                  <c:v>32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34</c:v>
                </c:pt>
                <c:pt idx="357">
                  <c:v>33</c:v>
                </c:pt>
                <c:pt idx="358">
                  <c:v>33</c:v>
                </c:pt>
                <c:pt idx="359">
                  <c:v>34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33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36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35</c:v>
                </c:pt>
                <c:pt idx="386">
                  <c:v>34</c:v>
                </c:pt>
                <c:pt idx="387">
                  <c:v>35</c:v>
                </c:pt>
                <c:pt idx="388">
                  <c:v>34</c:v>
                </c:pt>
                <c:pt idx="389">
                  <c:v>35</c:v>
                </c:pt>
                <c:pt idx="390">
                  <c:v>35</c:v>
                </c:pt>
                <c:pt idx="391">
                  <c:v>34</c:v>
                </c:pt>
                <c:pt idx="392">
                  <c:v>34</c:v>
                </c:pt>
                <c:pt idx="393">
                  <c:v>35</c:v>
                </c:pt>
                <c:pt idx="394">
                  <c:v>34</c:v>
                </c:pt>
                <c:pt idx="395">
                  <c:v>35</c:v>
                </c:pt>
                <c:pt idx="396">
                  <c:v>35</c:v>
                </c:pt>
                <c:pt idx="397">
                  <c:v>35</c:v>
                </c:pt>
                <c:pt idx="398">
                  <c:v>35</c:v>
                </c:pt>
                <c:pt idx="39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C-40ED-80F8-90C06A687FA4}"/>
            </c:ext>
          </c:extLst>
        </c:ser>
        <c:ser>
          <c:idx val="0"/>
          <c:order val="1"/>
          <c:tx>
            <c:v>Очередь 2 ЭВМ</c:v>
          </c:tx>
          <c:spPr>
            <a:solidFill>
              <a:schemeClr val="accent5">
                <a:lumMod val="75000"/>
              </a:schemeClr>
            </a:solidFill>
            <a:ln w="25400">
              <a:noFill/>
            </a:ln>
          </c:spPr>
          <c:cat>
            <c:numRef>
              <c:f>Sheet3!$A$3:$A$402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Sheet3!$Q$3:$Q$402</c:f>
              <c:numCache>
                <c:formatCode>0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0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C-40ED-80F8-90C06A687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78432"/>
        <c:axId val="84105088"/>
        <c:extLst/>
      </c:areaChart>
      <c:catAx>
        <c:axId val="5857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Номер</a:t>
                </a:r>
                <a:r>
                  <a:rPr lang="ru-RU" baseline="0"/>
                  <a:t> заявки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84105088"/>
        <c:crosses val="autoZero"/>
        <c:auto val="1"/>
        <c:lblAlgn val="ctr"/>
        <c:lblOffset val="100"/>
        <c:noMultiLvlLbl val="0"/>
      </c:catAx>
      <c:valAx>
        <c:axId val="841050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8578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314325</xdr:colOff>
      <xdr:row>4</xdr:row>
      <xdr:rowOff>66676</xdr:rowOff>
    </xdr:from>
    <xdr:to>
      <xdr:col>31</xdr:col>
      <xdr:colOff>314324</xdr:colOff>
      <xdr:row>17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1A8A7F3-79AB-41E9-8032-5EFF98FF7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457200</xdr:colOff>
      <xdr:row>4</xdr:row>
      <xdr:rowOff>123825</xdr:rowOff>
    </xdr:from>
    <xdr:to>
      <xdr:col>33</xdr:col>
      <xdr:colOff>238124</xdr:colOff>
      <xdr:row>19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88762D-DE68-4587-9D83-ED1184DC5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382060</xdr:colOff>
      <xdr:row>1</xdr:row>
      <xdr:rowOff>166158</xdr:rowOff>
    </xdr:from>
    <xdr:to>
      <xdr:col>43</xdr:col>
      <xdr:colOff>448733</xdr:colOff>
      <xdr:row>13</xdr:row>
      <xdr:rowOff>25398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9E4809-11EC-437E-94DC-FE79DA824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403777</xdr:colOff>
      <xdr:row>14</xdr:row>
      <xdr:rowOff>0</xdr:rowOff>
    </xdr:from>
    <xdr:to>
      <xdr:col>43</xdr:col>
      <xdr:colOff>470450</xdr:colOff>
      <xdr:row>29</xdr:row>
      <xdr:rowOff>76659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D0A90E6F-A0B9-4B69-92D0-1B2423DE6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578F9-537F-4CFA-96FE-65CCD9EE90D3}">
  <dimension ref="A1:Z406"/>
  <sheetViews>
    <sheetView topLeftCell="U174" workbookViewId="0">
      <selection activeCell="Y181" sqref="Y181"/>
    </sheetView>
  </sheetViews>
  <sheetFormatPr defaultColWidth="11" defaultRowHeight="15.75" x14ac:dyDescent="0.25"/>
  <cols>
    <col min="1" max="1" width="2.875" customWidth="1"/>
    <col min="2" max="2" width="6.75" bestFit="1" customWidth="1"/>
    <col min="3" max="3" width="14" customWidth="1"/>
    <col min="4" max="4" width="13.875" style="11" customWidth="1"/>
    <col min="5" max="5" width="12.875" style="11" customWidth="1"/>
    <col min="6" max="6" width="6.125" style="13" customWidth="1"/>
    <col min="7" max="7" width="7.25" style="13" customWidth="1"/>
    <col min="8" max="8" width="13.375" customWidth="1"/>
    <col min="9" max="9" width="11.125" customWidth="1"/>
    <col min="10" max="10" width="11.25" customWidth="1"/>
    <col min="11" max="11" width="12.25" style="34" customWidth="1"/>
    <col min="12" max="12" width="13.375" style="15" customWidth="1"/>
    <col min="13" max="13" width="6.25" style="15" customWidth="1"/>
    <col min="14" max="14" width="7.125" style="23" customWidth="1"/>
    <col min="15" max="15" width="13" style="15" customWidth="1"/>
    <col min="16" max="16" width="10.375" style="15" customWidth="1"/>
    <col min="17" max="17" width="9.875" style="15" customWidth="1"/>
    <col min="18" max="18" width="13.75" style="15" customWidth="1"/>
    <col min="19" max="19" width="13.375" style="11" customWidth="1"/>
    <col min="20" max="20" width="14.625" style="11" customWidth="1"/>
    <col min="21" max="21" width="14.125" style="11" customWidth="1"/>
    <col min="22" max="22" width="10.625" style="23" customWidth="1"/>
    <col min="23" max="23" width="15" style="23" customWidth="1"/>
    <col min="31" max="31" width="10.125" customWidth="1"/>
    <col min="32" max="32" width="8.25" customWidth="1"/>
  </cols>
  <sheetData>
    <row r="1" spans="2:25" x14ac:dyDescent="0.25">
      <c r="B1" s="4"/>
      <c r="C1" s="4"/>
      <c r="D1" s="10"/>
      <c r="E1" s="10"/>
      <c r="F1" s="12"/>
      <c r="G1" s="12"/>
      <c r="H1" s="4"/>
      <c r="I1" s="4"/>
      <c r="J1" s="4"/>
      <c r="K1" s="33"/>
      <c r="L1" s="14"/>
      <c r="M1" s="14"/>
      <c r="N1" s="24"/>
      <c r="O1" s="14"/>
      <c r="P1" s="14"/>
      <c r="Q1" s="14"/>
      <c r="R1" s="14"/>
      <c r="S1" s="10"/>
    </row>
    <row r="2" spans="2:25" x14ac:dyDescent="0.25">
      <c r="B2" s="87" t="s">
        <v>16</v>
      </c>
      <c r="C2" s="88"/>
      <c r="D2" s="88"/>
      <c r="E2" s="89"/>
      <c r="F2" s="1">
        <v>30</v>
      </c>
      <c r="G2" s="12"/>
      <c r="H2" s="18"/>
      <c r="I2" s="101" t="s">
        <v>3</v>
      </c>
      <c r="J2" s="101"/>
      <c r="K2" s="101"/>
      <c r="L2" s="26">
        <f ca="1">AVERAGE(V8:V499)</f>
        <v>9.3977130325814742E-2</v>
      </c>
      <c r="M2" s="14"/>
      <c r="N2" s="103" t="s">
        <v>15</v>
      </c>
      <c r="O2" s="103"/>
      <c r="P2" s="103"/>
      <c r="Q2" s="103"/>
      <c r="R2" s="31">
        <f ca="1">1-AVERAGE(K7:K406)</f>
        <v>0.57750000000000001</v>
      </c>
      <c r="S2" s="5"/>
      <c r="V2" s="24"/>
      <c r="W2" s="24"/>
    </row>
    <row r="3" spans="2:25" x14ac:dyDescent="0.25">
      <c r="B3" s="87" t="s">
        <v>17</v>
      </c>
      <c r="C3" s="88"/>
      <c r="D3" s="88"/>
      <c r="E3" s="89"/>
      <c r="F3" s="1">
        <f ca="1">AVERAGE(R7:R498)</f>
        <v>70.867500000000007</v>
      </c>
      <c r="G3" s="12"/>
      <c r="H3" s="18"/>
      <c r="I3" s="101" t="s">
        <v>13</v>
      </c>
      <c r="J3" s="101"/>
      <c r="K3" s="101"/>
      <c r="L3" s="30">
        <f ca="1">MATCH(SMALL(W7:W406,COUNTIF(W7:W406,"&lt;=0")+1),W7:W406,0)</f>
        <v>167</v>
      </c>
      <c r="M3" s="14"/>
      <c r="N3" s="24"/>
      <c r="O3" s="14"/>
      <c r="P3" s="14"/>
      <c r="Q3" s="14"/>
      <c r="R3" s="14"/>
      <c r="U3" s="10"/>
      <c r="V3" s="25"/>
      <c r="W3" s="24"/>
      <c r="X3" s="4"/>
      <c r="Y3" s="4"/>
    </row>
    <row r="4" spans="2:25" x14ac:dyDescent="0.25">
      <c r="V4" s="24"/>
      <c r="W4" s="24"/>
      <c r="X4" s="4"/>
      <c r="Y4" s="4"/>
    </row>
    <row r="5" spans="2:25" ht="18.75" customHeight="1" x14ac:dyDescent="0.25">
      <c r="B5" s="90" t="s">
        <v>0</v>
      </c>
      <c r="C5" s="92" t="s">
        <v>11</v>
      </c>
      <c r="D5" s="94" t="s">
        <v>18</v>
      </c>
      <c r="E5" s="96" t="s">
        <v>8</v>
      </c>
      <c r="F5" s="97"/>
      <c r="G5" s="97"/>
      <c r="H5" s="97"/>
      <c r="I5" s="97"/>
      <c r="J5" s="98"/>
      <c r="K5" s="104" t="s">
        <v>7</v>
      </c>
      <c r="L5" s="96" t="s">
        <v>9</v>
      </c>
      <c r="M5" s="97"/>
      <c r="N5" s="97"/>
      <c r="O5" s="97"/>
      <c r="P5" s="97"/>
      <c r="Q5" s="97"/>
      <c r="R5" s="106" t="s">
        <v>10</v>
      </c>
      <c r="S5" s="102" t="s">
        <v>19</v>
      </c>
      <c r="T5" s="107" t="s">
        <v>1</v>
      </c>
      <c r="U5" s="108"/>
      <c r="V5" s="109" t="s">
        <v>2</v>
      </c>
      <c r="W5" s="102" t="s">
        <v>14</v>
      </c>
      <c r="X5" s="4"/>
      <c r="Y5" s="4"/>
    </row>
    <row r="6" spans="2:25" ht="48.75" customHeight="1" x14ac:dyDescent="0.25">
      <c r="B6" s="91"/>
      <c r="C6" s="93"/>
      <c r="D6" s="95"/>
      <c r="E6" s="16" t="s">
        <v>4</v>
      </c>
      <c r="F6" s="99" t="s">
        <v>12</v>
      </c>
      <c r="G6" s="100"/>
      <c r="H6" s="16" t="s">
        <v>4</v>
      </c>
      <c r="I6" s="6" t="s">
        <v>5</v>
      </c>
      <c r="J6" s="6" t="s">
        <v>6</v>
      </c>
      <c r="K6" s="105"/>
      <c r="L6" s="9" t="s">
        <v>4</v>
      </c>
      <c r="M6" s="99" t="s">
        <v>12</v>
      </c>
      <c r="N6" s="100"/>
      <c r="O6" s="9" t="s">
        <v>4</v>
      </c>
      <c r="P6" s="7" t="s">
        <v>5</v>
      </c>
      <c r="Q6" s="17" t="s">
        <v>6</v>
      </c>
      <c r="R6" s="106"/>
      <c r="S6" s="102"/>
      <c r="T6" s="20" t="s">
        <v>20</v>
      </c>
      <c r="U6" s="21" t="s">
        <v>21</v>
      </c>
      <c r="V6" s="109"/>
      <c r="W6" s="102"/>
      <c r="X6" s="4"/>
      <c r="Y6" s="4"/>
    </row>
    <row r="7" spans="2:25" x14ac:dyDescent="0.25">
      <c r="B7" s="2">
        <v>1</v>
      </c>
      <c r="C7" s="2">
        <v>30</v>
      </c>
      <c r="D7" s="19">
        <v>0</v>
      </c>
      <c r="E7" s="3">
        <v>2</v>
      </c>
      <c r="F7" s="3">
        <f ca="1">(RANDBETWEEN(17,23))</f>
        <v>21</v>
      </c>
      <c r="G7" s="19">
        <f ca="1">D7+(E7+F7)/(1440*60)</f>
        <v>2.6620370370370372E-4</v>
      </c>
      <c r="H7" s="3">
        <v>2</v>
      </c>
      <c r="I7" s="3">
        <v>1</v>
      </c>
      <c r="J7" s="3">
        <f ca="1">(RANDBETWEEN(18,22))</f>
        <v>19</v>
      </c>
      <c r="K7" s="35">
        <f ca="1">(RANDBETWEEN(0,1))</f>
        <v>1</v>
      </c>
      <c r="L7" s="3">
        <f ca="1">IF(K7=0,2,0)</f>
        <v>0</v>
      </c>
      <c r="M7" s="3">
        <f ca="1">IF(K7=0,(RANDBETWEEN(17,23)),0)</f>
        <v>0</v>
      </c>
      <c r="N7" s="19">
        <f ca="1">IF(K7=0, D7+(E7+F7+H7+I7+J7+L7+M7)/(1440*60), 0)</f>
        <v>0</v>
      </c>
      <c r="O7" s="3">
        <f ca="1">IF(K7=0,2,0)</f>
        <v>0</v>
      </c>
      <c r="P7" s="3">
        <f ca="1">IF(K7=0,1,0)</f>
        <v>0</v>
      </c>
      <c r="Q7" s="3">
        <f ca="1">IF(K7=0,(RANDBETWEEN(18,22)),0)</f>
        <v>0</v>
      </c>
      <c r="R7" s="3">
        <f ca="1">E7+F7+H7+I7+J7+L7+M7+O7+P7+Q7</f>
        <v>45</v>
      </c>
      <c r="S7" s="19">
        <f ca="1">R7/(1440*60)</f>
        <v>5.2083333333333333E-4</v>
      </c>
      <c r="T7" s="19">
        <f>D7</f>
        <v>0</v>
      </c>
      <c r="U7" s="22">
        <f ca="1">S7+T7</f>
        <v>5.2083333333333333E-4</v>
      </c>
      <c r="V7" s="19">
        <f t="shared" ref="V7:V46" si="0">T7-D7</f>
        <v>0</v>
      </c>
      <c r="W7" s="32">
        <f ca="1">$D$406-U7</f>
        <v>0.13802083333333293</v>
      </c>
      <c r="X7" s="4"/>
      <c r="Y7" s="4"/>
    </row>
    <row r="8" spans="2:25" x14ac:dyDescent="0.25">
      <c r="B8" s="2">
        <v>2</v>
      </c>
      <c r="C8" s="3">
        <f>30</f>
        <v>30</v>
      </c>
      <c r="D8" s="19">
        <f>D7+C8/(1440*60)</f>
        <v>3.4722222222222224E-4</v>
      </c>
      <c r="E8" s="3">
        <v>2</v>
      </c>
      <c r="F8" s="3">
        <f t="shared" ref="F8:F71" ca="1" si="1">(RANDBETWEEN(17,23))</f>
        <v>17</v>
      </c>
      <c r="G8" s="19">
        <f t="shared" ref="G8:G56" ca="1" si="2">D8+(E8+F8)/(1440*60)</f>
        <v>5.6712962962962967E-4</v>
      </c>
      <c r="H8" s="3">
        <v>2</v>
      </c>
      <c r="I8" s="3">
        <v>1</v>
      </c>
      <c r="J8" s="3">
        <f t="shared" ref="J8:J71" ca="1" si="3">(RANDBETWEEN(18,22))</f>
        <v>20</v>
      </c>
      <c r="K8" s="35">
        <f t="shared" ref="K8:K71" ca="1" si="4">(RANDBETWEEN(0,1))</f>
        <v>0</v>
      </c>
      <c r="L8" s="3">
        <f t="shared" ref="L8:L56" ca="1" si="5">IF(K8=0,2,0)</f>
        <v>2</v>
      </c>
      <c r="M8" s="3">
        <f t="shared" ref="M8:M56" ca="1" si="6">IF(K8=0,(RANDBETWEEN(17,23)),0)</f>
        <v>18</v>
      </c>
      <c r="N8" s="19">
        <f t="shared" ref="N8:N56" ca="1" si="7">IF(K8=0, D8+(E8+F8+H8+I8+J8+L8+M8)/(1440*60), 0)</f>
        <v>1.0648148148148149E-3</v>
      </c>
      <c r="O8" s="3">
        <f t="shared" ref="O8:O46" ca="1" si="8">IF(K8=0,2,0)</f>
        <v>2</v>
      </c>
      <c r="P8" s="3">
        <f t="shared" ref="P8:P46" ca="1" si="9">IF(K8=0,1,0)</f>
        <v>1</v>
      </c>
      <c r="Q8" s="3">
        <f t="shared" ref="Q8:Q46" ca="1" si="10">IF(K8=0,(RANDBETWEEN(18,22)),0)</f>
        <v>21</v>
      </c>
      <c r="R8" s="3">
        <f t="shared" ref="R8:R46" ca="1" si="11">E8+F8+H8+I8+J8+L8+M8+O8+P8+Q8</f>
        <v>86</v>
      </c>
      <c r="S8" s="19">
        <f t="shared" ref="S8:S71" ca="1" si="12">R8/(1440*60)</f>
        <v>9.9537037037037042E-4</v>
      </c>
      <c r="T8" s="19">
        <f t="shared" ref="T8:T46" ca="1" si="13">IF(D8&gt;U7,D8,U7)</f>
        <v>5.2083333333333333E-4</v>
      </c>
      <c r="U8" s="22">
        <f ca="1">T8+S8</f>
        <v>1.5162037037037036E-3</v>
      </c>
      <c r="V8" s="19">
        <f t="shared" ca="1" si="0"/>
        <v>1.7361111111111109E-4</v>
      </c>
      <c r="W8" s="32">
        <f t="shared" ref="W8:W71" ca="1" si="14">$D$406-U8</f>
        <v>0.13702546296296256</v>
      </c>
      <c r="X8" s="8"/>
      <c r="Y8" s="4"/>
    </row>
    <row r="9" spans="2:25" x14ac:dyDescent="0.25">
      <c r="B9" s="2">
        <v>3</v>
      </c>
      <c r="C9" s="3">
        <f>30</f>
        <v>30</v>
      </c>
      <c r="D9" s="19">
        <f t="shared" ref="D9:D56" si="15">D8+C9/(1440*60)</f>
        <v>6.9444444444444447E-4</v>
      </c>
      <c r="E9" s="3">
        <v>2</v>
      </c>
      <c r="F9" s="3">
        <f t="shared" ca="1" si="1"/>
        <v>20</v>
      </c>
      <c r="G9" s="19">
        <f t="shared" ca="1" si="2"/>
        <v>9.4907407407407408E-4</v>
      </c>
      <c r="H9" s="3">
        <v>2</v>
      </c>
      <c r="I9" s="3">
        <v>1</v>
      </c>
      <c r="J9" s="3">
        <f t="shared" ca="1" si="3"/>
        <v>18</v>
      </c>
      <c r="K9" s="35">
        <f t="shared" ca="1" si="4"/>
        <v>1</v>
      </c>
      <c r="L9" s="3">
        <f t="shared" ca="1" si="5"/>
        <v>0</v>
      </c>
      <c r="M9" s="3">
        <f t="shared" ca="1" si="6"/>
        <v>0</v>
      </c>
      <c r="N9" s="19">
        <f t="shared" ca="1" si="7"/>
        <v>0</v>
      </c>
      <c r="O9" s="3">
        <f t="shared" ca="1" si="8"/>
        <v>0</v>
      </c>
      <c r="P9" s="3">
        <f t="shared" ca="1" si="9"/>
        <v>0</v>
      </c>
      <c r="Q9" s="3">
        <f t="shared" ca="1" si="10"/>
        <v>0</v>
      </c>
      <c r="R9" s="3">
        <f t="shared" ca="1" si="11"/>
        <v>43</v>
      </c>
      <c r="S9" s="19">
        <f t="shared" ca="1" si="12"/>
        <v>4.9768518518518521E-4</v>
      </c>
      <c r="T9" s="19">
        <f t="shared" ca="1" si="13"/>
        <v>1.5162037037037036E-3</v>
      </c>
      <c r="U9" s="22">
        <f t="shared" ref="U9:U56" ca="1" si="16">T9+S9</f>
        <v>2.0138888888888888E-3</v>
      </c>
      <c r="V9" s="19">
        <f t="shared" ca="1" si="0"/>
        <v>8.2175925925925917E-4</v>
      </c>
      <c r="W9" s="32">
        <f t="shared" ca="1" si="14"/>
        <v>0.13652777777777736</v>
      </c>
      <c r="X9" s="4"/>
      <c r="Y9" s="4"/>
    </row>
    <row r="10" spans="2:25" x14ac:dyDescent="0.25">
      <c r="B10" s="2">
        <v>4</v>
      </c>
      <c r="C10" s="3">
        <f>30</f>
        <v>30</v>
      </c>
      <c r="D10" s="19">
        <f t="shared" si="15"/>
        <v>1.0416666666666667E-3</v>
      </c>
      <c r="E10" s="3">
        <v>2</v>
      </c>
      <c r="F10" s="3">
        <f t="shared" ca="1" si="1"/>
        <v>18</v>
      </c>
      <c r="G10" s="19">
        <f t="shared" ca="1" si="2"/>
        <v>1.2731481481481483E-3</v>
      </c>
      <c r="H10" s="3">
        <v>2</v>
      </c>
      <c r="I10" s="3">
        <v>1</v>
      </c>
      <c r="J10" s="3">
        <f t="shared" ca="1" si="3"/>
        <v>20</v>
      </c>
      <c r="K10" s="35">
        <f t="shared" ca="1" si="4"/>
        <v>1</v>
      </c>
      <c r="L10" s="3">
        <f t="shared" ca="1" si="5"/>
        <v>0</v>
      </c>
      <c r="M10" s="3">
        <f t="shared" ca="1" si="6"/>
        <v>0</v>
      </c>
      <c r="N10" s="19">
        <f t="shared" ca="1" si="7"/>
        <v>0</v>
      </c>
      <c r="O10" s="3">
        <f t="shared" ca="1" si="8"/>
        <v>0</v>
      </c>
      <c r="P10" s="3">
        <f t="shared" ca="1" si="9"/>
        <v>0</v>
      </c>
      <c r="Q10" s="3">
        <f t="shared" ca="1" si="10"/>
        <v>0</v>
      </c>
      <c r="R10" s="3">
        <f t="shared" ca="1" si="11"/>
        <v>43</v>
      </c>
      <c r="S10" s="19">
        <f t="shared" ca="1" si="12"/>
        <v>4.9768518518518521E-4</v>
      </c>
      <c r="T10" s="19">
        <f t="shared" ca="1" si="13"/>
        <v>2.0138888888888888E-3</v>
      </c>
      <c r="U10" s="22">
        <f t="shared" ca="1" si="16"/>
        <v>2.5115740740740741E-3</v>
      </c>
      <c r="V10" s="19">
        <f t="shared" ca="1" si="0"/>
        <v>9.7222222222222219E-4</v>
      </c>
      <c r="W10" s="32">
        <f t="shared" ca="1" si="14"/>
        <v>0.13603009259259219</v>
      </c>
      <c r="X10" s="4"/>
      <c r="Y10" s="4"/>
    </row>
    <row r="11" spans="2:25" x14ac:dyDescent="0.25">
      <c r="B11" s="2">
        <v>5</v>
      </c>
      <c r="C11" s="3">
        <f>30</f>
        <v>30</v>
      </c>
      <c r="D11" s="19">
        <f t="shared" si="15"/>
        <v>1.3888888888888889E-3</v>
      </c>
      <c r="E11" s="3">
        <v>2</v>
      </c>
      <c r="F11" s="3">
        <f t="shared" ca="1" si="1"/>
        <v>19</v>
      </c>
      <c r="G11" s="19">
        <f t="shared" ca="1" si="2"/>
        <v>1.6319444444444445E-3</v>
      </c>
      <c r="H11" s="3">
        <v>2</v>
      </c>
      <c r="I11" s="3">
        <v>1</v>
      </c>
      <c r="J11" s="3">
        <f t="shared" ca="1" si="3"/>
        <v>20</v>
      </c>
      <c r="K11" s="35">
        <f t="shared" ca="1" si="4"/>
        <v>1</v>
      </c>
      <c r="L11" s="3">
        <f t="shared" ca="1" si="5"/>
        <v>0</v>
      </c>
      <c r="M11" s="3">
        <f t="shared" ca="1" si="6"/>
        <v>0</v>
      </c>
      <c r="N11" s="19">
        <f t="shared" ca="1" si="7"/>
        <v>0</v>
      </c>
      <c r="O11" s="3">
        <f t="shared" ca="1" si="8"/>
        <v>0</v>
      </c>
      <c r="P11" s="3">
        <f t="shared" ca="1" si="9"/>
        <v>0</v>
      </c>
      <c r="Q11" s="3">
        <f t="shared" ca="1" si="10"/>
        <v>0</v>
      </c>
      <c r="R11" s="3">
        <f t="shared" ca="1" si="11"/>
        <v>44</v>
      </c>
      <c r="S11" s="19">
        <f t="shared" ca="1" si="12"/>
        <v>5.0925925925925921E-4</v>
      </c>
      <c r="T11" s="19">
        <f t="shared" ca="1" si="13"/>
        <v>2.5115740740740741E-3</v>
      </c>
      <c r="U11" s="22">
        <f t="shared" ca="1" si="16"/>
        <v>3.0208333333333333E-3</v>
      </c>
      <c r="V11" s="19">
        <f t="shared" ca="1" si="0"/>
        <v>1.1226851851851851E-3</v>
      </c>
      <c r="W11" s="32">
        <f t="shared" ca="1" si="14"/>
        <v>0.13552083333333292</v>
      </c>
      <c r="X11" s="4"/>
      <c r="Y11" s="4"/>
    </row>
    <row r="12" spans="2:25" x14ac:dyDescent="0.25">
      <c r="B12" s="2">
        <v>6</v>
      </c>
      <c r="C12" s="3">
        <f>30</f>
        <v>30</v>
      </c>
      <c r="D12" s="19">
        <f t="shared" si="15"/>
        <v>1.7361111111111112E-3</v>
      </c>
      <c r="E12" s="3">
        <v>2</v>
      </c>
      <c r="F12" s="3">
        <f t="shared" ca="1" si="1"/>
        <v>23</v>
      </c>
      <c r="G12" s="19">
        <f t="shared" ca="1" si="2"/>
        <v>2.0254629629629633E-3</v>
      </c>
      <c r="H12" s="3">
        <v>2</v>
      </c>
      <c r="I12" s="3">
        <v>1</v>
      </c>
      <c r="J12" s="3">
        <f t="shared" ca="1" si="3"/>
        <v>19</v>
      </c>
      <c r="K12" s="35">
        <f t="shared" ca="1" si="4"/>
        <v>1</v>
      </c>
      <c r="L12" s="3">
        <f t="shared" ca="1" si="5"/>
        <v>0</v>
      </c>
      <c r="M12" s="3">
        <f t="shared" ca="1" si="6"/>
        <v>0</v>
      </c>
      <c r="N12" s="19">
        <f t="shared" ca="1" si="7"/>
        <v>0</v>
      </c>
      <c r="O12" s="3">
        <f t="shared" ca="1" si="8"/>
        <v>0</v>
      </c>
      <c r="P12" s="3">
        <f t="shared" ca="1" si="9"/>
        <v>0</v>
      </c>
      <c r="Q12" s="3">
        <f t="shared" ca="1" si="10"/>
        <v>0</v>
      </c>
      <c r="R12" s="3">
        <f t="shared" ca="1" si="11"/>
        <v>47</v>
      </c>
      <c r="S12" s="19">
        <f t="shared" ca="1" si="12"/>
        <v>5.4398148148148144E-4</v>
      </c>
      <c r="T12" s="19">
        <f t="shared" ca="1" si="13"/>
        <v>3.0208333333333333E-3</v>
      </c>
      <c r="U12" s="22">
        <f t="shared" ca="1" si="16"/>
        <v>3.5648148148148149E-3</v>
      </c>
      <c r="V12" s="19">
        <f t="shared" ca="1" si="0"/>
        <v>1.284722222222222E-3</v>
      </c>
      <c r="W12" s="32">
        <f t="shared" ca="1" si="14"/>
        <v>0.13497685185185143</v>
      </c>
      <c r="X12" s="4"/>
      <c r="Y12" s="4"/>
    </row>
    <row r="13" spans="2:25" x14ac:dyDescent="0.25">
      <c r="B13" s="2">
        <v>7</v>
      </c>
      <c r="C13" s="3">
        <f>30</f>
        <v>30</v>
      </c>
      <c r="D13" s="19">
        <f t="shared" si="15"/>
        <v>2.0833333333333333E-3</v>
      </c>
      <c r="E13" s="3">
        <v>2</v>
      </c>
      <c r="F13" s="3">
        <f t="shared" ca="1" si="1"/>
        <v>18</v>
      </c>
      <c r="G13" s="19">
        <f t="shared" ca="1" si="2"/>
        <v>2.3148148148148147E-3</v>
      </c>
      <c r="H13" s="3">
        <v>2</v>
      </c>
      <c r="I13" s="3">
        <v>1</v>
      </c>
      <c r="J13" s="3">
        <f t="shared" ca="1" si="3"/>
        <v>22</v>
      </c>
      <c r="K13" s="35">
        <f t="shared" ca="1" si="4"/>
        <v>0</v>
      </c>
      <c r="L13" s="3">
        <f t="shared" ca="1" si="5"/>
        <v>2</v>
      </c>
      <c r="M13" s="3">
        <f t="shared" ca="1" si="6"/>
        <v>17</v>
      </c>
      <c r="N13" s="19">
        <f t="shared" ca="1" si="7"/>
        <v>2.8240740740740739E-3</v>
      </c>
      <c r="O13" s="3">
        <f t="shared" ca="1" si="8"/>
        <v>2</v>
      </c>
      <c r="P13" s="3">
        <f t="shared" ca="1" si="9"/>
        <v>1</v>
      </c>
      <c r="Q13" s="3">
        <f t="shared" ca="1" si="10"/>
        <v>18</v>
      </c>
      <c r="R13" s="3">
        <f t="shared" ca="1" si="11"/>
        <v>85</v>
      </c>
      <c r="S13" s="19">
        <f t="shared" ca="1" si="12"/>
        <v>9.837962962962962E-4</v>
      </c>
      <c r="T13" s="19">
        <f t="shared" ca="1" si="13"/>
        <v>3.5648148148148149E-3</v>
      </c>
      <c r="U13" s="22">
        <f t="shared" ca="1" si="16"/>
        <v>4.5486111111111109E-3</v>
      </c>
      <c r="V13" s="19">
        <f t="shared" ca="1" si="0"/>
        <v>1.4814814814814816E-3</v>
      </c>
      <c r="W13" s="32">
        <f t="shared" ca="1" si="14"/>
        <v>0.13399305555555516</v>
      </c>
      <c r="X13" s="4"/>
      <c r="Y13" s="4"/>
    </row>
    <row r="14" spans="2:25" x14ac:dyDescent="0.25">
      <c r="B14" s="2">
        <v>8</v>
      </c>
      <c r="C14" s="3">
        <f>30</f>
        <v>30</v>
      </c>
      <c r="D14" s="19">
        <f t="shared" si="15"/>
        <v>2.4305555555555556E-3</v>
      </c>
      <c r="E14" s="3">
        <v>2</v>
      </c>
      <c r="F14" s="3">
        <f t="shared" ca="1" si="1"/>
        <v>20</v>
      </c>
      <c r="G14" s="19">
        <f t="shared" ca="1" si="2"/>
        <v>2.6851851851851854E-3</v>
      </c>
      <c r="H14" s="3">
        <v>2</v>
      </c>
      <c r="I14" s="3">
        <v>1</v>
      </c>
      <c r="J14" s="3">
        <f t="shared" ca="1" si="3"/>
        <v>20</v>
      </c>
      <c r="K14" s="35">
        <f ca="1">(RANDBETWEEN(0,1))</f>
        <v>0</v>
      </c>
      <c r="L14" s="3">
        <f t="shared" ca="1" si="5"/>
        <v>2</v>
      </c>
      <c r="M14" s="3">
        <f t="shared" ca="1" si="6"/>
        <v>19</v>
      </c>
      <c r="N14" s="19">
        <f t="shared" ca="1" si="7"/>
        <v>3.1944444444444446E-3</v>
      </c>
      <c r="O14" s="3">
        <f t="shared" ca="1" si="8"/>
        <v>2</v>
      </c>
      <c r="P14" s="3">
        <f t="shared" ca="1" si="9"/>
        <v>1</v>
      </c>
      <c r="Q14" s="3">
        <f t="shared" ca="1" si="10"/>
        <v>21</v>
      </c>
      <c r="R14" s="3">
        <f t="shared" ca="1" si="11"/>
        <v>90</v>
      </c>
      <c r="S14" s="19">
        <f t="shared" ca="1" si="12"/>
        <v>1.0416666666666667E-3</v>
      </c>
      <c r="T14" s="19">
        <f t="shared" ca="1" si="13"/>
        <v>4.5486111111111109E-3</v>
      </c>
      <c r="U14" s="22">
        <f t="shared" ca="1" si="16"/>
        <v>5.5902777777777773E-3</v>
      </c>
      <c r="V14" s="19">
        <f t="shared" ca="1" si="0"/>
        <v>2.1180555555555553E-3</v>
      </c>
      <c r="W14" s="32">
        <f t="shared" ca="1" si="14"/>
        <v>0.13295138888888847</v>
      </c>
      <c r="X14" s="4"/>
      <c r="Y14" s="4"/>
    </row>
    <row r="15" spans="2:25" x14ac:dyDescent="0.25">
      <c r="B15" s="2">
        <v>9</v>
      </c>
      <c r="C15" s="3">
        <f>30</f>
        <v>30</v>
      </c>
      <c r="D15" s="19">
        <f t="shared" si="15"/>
        <v>2.7777777777777779E-3</v>
      </c>
      <c r="E15" s="3">
        <v>2</v>
      </c>
      <c r="F15" s="3">
        <f t="shared" ca="1" si="1"/>
        <v>17</v>
      </c>
      <c r="G15" s="19">
        <f t="shared" ca="1" si="2"/>
        <v>2.9976851851851853E-3</v>
      </c>
      <c r="H15" s="3">
        <v>2</v>
      </c>
      <c r="I15" s="3">
        <v>1</v>
      </c>
      <c r="J15" s="3">
        <f t="shared" ca="1" si="3"/>
        <v>18</v>
      </c>
      <c r="K15" s="35">
        <f t="shared" ca="1" si="4"/>
        <v>0</v>
      </c>
      <c r="L15" s="3">
        <f t="shared" ca="1" si="5"/>
        <v>2</v>
      </c>
      <c r="M15" s="3">
        <f t="shared" ca="1" si="6"/>
        <v>21</v>
      </c>
      <c r="N15" s="19">
        <f t="shared" ca="1" si="7"/>
        <v>3.5069444444444445E-3</v>
      </c>
      <c r="O15" s="3">
        <f t="shared" ca="1" si="8"/>
        <v>2</v>
      </c>
      <c r="P15" s="3">
        <f t="shared" ca="1" si="9"/>
        <v>1</v>
      </c>
      <c r="Q15" s="3">
        <f t="shared" ca="1" si="10"/>
        <v>22</v>
      </c>
      <c r="R15" s="3">
        <f t="shared" ca="1" si="11"/>
        <v>88</v>
      </c>
      <c r="S15" s="19">
        <f t="shared" ca="1" si="12"/>
        <v>1.0185185185185184E-3</v>
      </c>
      <c r="T15" s="19">
        <f t="shared" ca="1" si="13"/>
        <v>5.5902777777777773E-3</v>
      </c>
      <c r="U15" s="22">
        <f t="shared" ca="1" si="16"/>
        <v>6.6087962962962958E-3</v>
      </c>
      <c r="V15" s="19">
        <f t="shared" ca="1" si="0"/>
        <v>2.8124999999999995E-3</v>
      </c>
      <c r="W15" s="32">
        <f t="shared" ca="1" si="14"/>
        <v>0.13193287037036996</v>
      </c>
      <c r="X15" s="4"/>
      <c r="Y15" s="4"/>
    </row>
    <row r="16" spans="2:25" x14ac:dyDescent="0.25">
      <c r="B16" s="2">
        <v>10</v>
      </c>
      <c r="C16" s="3">
        <f>30</f>
        <v>30</v>
      </c>
      <c r="D16" s="19">
        <f t="shared" si="15"/>
        <v>3.1250000000000002E-3</v>
      </c>
      <c r="E16" s="3">
        <v>2</v>
      </c>
      <c r="F16" s="3">
        <f t="shared" ca="1" si="1"/>
        <v>21</v>
      </c>
      <c r="G16" s="19">
        <f t="shared" ca="1" si="2"/>
        <v>3.391203703703704E-3</v>
      </c>
      <c r="H16" s="3">
        <v>2</v>
      </c>
      <c r="I16" s="3">
        <v>1</v>
      </c>
      <c r="J16" s="3">
        <f t="shared" ca="1" si="3"/>
        <v>22</v>
      </c>
      <c r="K16" s="35">
        <f t="shared" ca="1" si="4"/>
        <v>0</v>
      </c>
      <c r="L16" s="3">
        <f t="shared" ca="1" si="5"/>
        <v>2</v>
      </c>
      <c r="M16" s="3">
        <f t="shared" ca="1" si="6"/>
        <v>19</v>
      </c>
      <c r="N16" s="19">
        <f t="shared" ca="1" si="7"/>
        <v>3.9236111111111112E-3</v>
      </c>
      <c r="O16" s="3">
        <f t="shared" ca="1" si="8"/>
        <v>2</v>
      </c>
      <c r="P16" s="3">
        <f t="shared" ca="1" si="9"/>
        <v>1</v>
      </c>
      <c r="Q16" s="3">
        <f t="shared" ca="1" si="10"/>
        <v>22</v>
      </c>
      <c r="R16" s="3">
        <f t="shared" ca="1" si="11"/>
        <v>94</v>
      </c>
      <c r="S16" s="19">
        <f t="shared" ca="1" si="12"/>
        <v>1.0879629629629629E-3</v>
      </c>
      <c r="T16" s="19">
        <f t="shared" ca="1" si="13"/>
        <v>6.6087962962962958E-3</v>
      </c>
      <c r="U16" s="22">
        <f t="shared" ca="1" si="16"/>
        <v>7.6967592592592591E-3</v>
      </c>
      <c r="V16" s="19">
        <f t="shared" ca="1" si="0"/>
        <v>3.4837962962962956E-3</v>
      </c>
      <c r="W16" s="32">
        <f t="shared" ca="1" si="14"/>
        <v>0.13084490740740701</v>
      </c>
      <c r="X16" s="4"/>
      <c r="Y16" s="4"/>
    </row>
    <row r="17" spans="2:26" x14ac:dyDescent="0.25">
      <c r="B17" s="2">
        <v>11</v>
      </c>
      <c r="C17" s="3">
        <f>30</f>
        <v>30</v>
      </c>
      <c r="D17" s="19">
        <f t="shared" si="15"/>
        <v>3.4722222222222225E-3</v>
      </c>
      <c r="E17" s="3">
        <v>2</v>
      </c>
      <c r="F17" s="3">
        <f t="shared" ca="1" si="1"/>
        <v>20</v>
      </c>
      <c r="G17" s="19">
        <f t="shared" ca="1" si="2"/>
        <v>3.7268518518518519E-3</v>
      </c>
      <c r="H17" s="3">
        <v>2</v>
      </c>
      <c r="I17" s="3">
        <v>1</v>
      </c>
      <c r="J17" s="3">
        <f t="shared" ca="1" si="3"/>
        <v>19</v>
      </c>
      <c r="K17" s="35">
        <f t="shared" ca="1" si="4"/>
        <v>1</v>
      </c>
      <c r="L17" s="3">
        <f t="shared" ca="1" si="5"/>
        <v>0</v>
      </c>
      <c r="M17" s="3">
        <f t="shared" ca="1" si="6"/>
        <v>0</v>
      </c>
      <c r="N17" s="19">
        <f t="shared" ca="1" si="7"/>
        <v>0</v>
      </c>
      <c r="O17" s="3">
        <f t="shared" ca="1" si="8"/>
        <v>0</v>
      </c>
      <c r="P17" s="3">
        <f t="shared" ca="1" si="9"/>
        <v>0</v>
      </c>
      <c r="Q17" s="3">
        <f t="shared" ca="1" si="10"/>
        <v>0</v>
      </c>
      <c r="R17" s="3">
        <f t="shared" ca="1" si="11"/>
        <v>44</v>
      </c>
      <c r="S17" s="19">
        <f t="shared" ca="1" si="12"/>
        <v>5.0925925925925921E-4</v>
      </c>
      <c r="T17" s="19">
        <f t="shared" ca="1" si="13"/>
        <v>7.6967592592592591E-3</v>
      </c>
      <c r="U17" s="22">
        <f t="shared" ca="1" si="16"/>
        <v>8.2060185185185187E-3</v>
      </c>
      <c r="V17" s="19">
        <f t="shared" ca="1" si="0"/>
        <v>4.2245370370370371E-3</v>
      </c>
      <c r="W17" s="32">
        <f t="shared" ca="1" si="14"/>
        <v>0.13033564814814774</v>
      </c>
      <c r="X17" s="4"/>
      <c r="Y17" s="4"/>
    </row>
    <row r="18" spans="2:26" x14ac:dyDescent="0.25">
      <c r="B18" s="2">
        <v>12</v>
      </c>
      <c r="C18" s="3">
        <f>30</f>
        <v>30</v>
      </c>
      <c r="D18" s="19">
        <f t="shared" si="15"/>
        <v>3.8194444444444448E-3</v>
      </c>
      <c r="E18" s="3">
        <v>2</v>
      </c>
      <c r="F18" s="3">
        <f t="shared" ca="1" si="1"/>
        <v>22</v>
      </c>
      <c r="G18" s="19">
        <f t="shared" ca="1" si="2"/>
        <v>4.0972222222222226E-3</v>
      </c>
      <c r="H18" s="3">
        <v>2</v>
      </c>
      <c r="I18" s="3">
        <v>1</v>
      </c>
      <c r="J18" s="3">
        <f t="shared" ca="1" si="3"/>
        <v>21</v>
      </c>
      <c r="K18" s="35">
        <f t="shared" ca="1" si="4"/>
        <v>0</v>
      </c>
      <c r="L18" s="3">
        <f t="shared" ca="1" si="5"/>
        <v>2</v>
      </c>
      <c r="M18" s="3">
        <f t="shared" ca="1" si="6"/>
        <v>19</v>
      </c>
      <c r="N18" s="19">
        <f t="shared" ca="1" si="7"/>
        <v>4.6180555555555558E-3</v>
      </c>
      <c r="O18" s="3">
        <f t="shared" ca="1" si="8"/>
        <v>2</v>
      </c>
      <c r="P18" s="3">
        <f t="shared" ca="1" si="9"/>
        <v>1</v>
      </c>
      <c r="Q18" s="3">
        <f t="shared" ca="1" si="10"/>
        <v>19</v>
      </c>
      <c r="R18" s="3">
        <f t="shared" ca="1" si="11"/>
        <v>91</v>
      </c>
      <c r="S18" s="19">
        <f t="shared" ca="1" si="12"/>
        <v>1.0532407407407407E-3</v>
      </c>
      <c r="T18" s="19">
        <f t="shared" ca="1" si="13"/>
        <v>8.2060185185185187E-3</v>
      </c>
      <c r="U18" s="22">
        <f t="shared" ca="1" si="16"/>
        <v>9.2592592592592587E-3</v>
      </c>
      <c r="V18" s="19">
        <f t="shared" ca="1" si="0"/>
        <v>4.386574074074074E-3</v>
      </c>
      <c r="W18" s="32">
        <f t="shared" ca="1" si="14"/>
        <v>0.12928240740740699</v>
      </c>
      <c r="X18" s="4"/>
      <c r="Y18" s="4"/>
    </row>
    <row r="19" spans="2:26" x14ac:dyDescent="0.25">
      <c r="B19" s="2">
        <v>13</v>
      </c>
      <c r="C19" s="3">
        <f>30</f>
        <v>30</v>
      </c>
      <c r="D19" s="19">
        <f t="shared" si="15"/>
        <v>4.1666666666666666E-3</v>
      </c>
      <c r="E19" s="3">
        <v>2</v>
      </c>
      <c r="F19" s="3">
        <f t="shared" ca="1" si="1"/>
        <v>18</v>
      </c>
      <c r="G19" s="19">
        <f t="shared" ca="1" si="2"/>
        <v>4.3981481481481484E-3</v>
      </c>
      <c r="H19" s="3">
        <v>2</v>
      </c>
      <c r="I19" s="3">
        <v>1</v>
      </c>
      <c r="J19" s="3">
        <f t="shared" ca="1" si="3"/>
        <v>19</v>
      </c>
      <c r="K19" s="35">
        <f t="shared" ca="1" si="4"/>
        <v>0</v>
      </c>
      <c r="L19" s="3">
        <f t="shared" ca="1" si="5"/>
        <v>2</v>
      </c>
      <c r="M19" s="3">
        <f t="shared" ca="1" si="6"/>
        <v>19</v>
      </c>
      <c r="N19" s="19">
        <f t="shared" ca="1" si="7"/>
        <v>4.8958333333333336E-3</v>
      </c>
      <c r="O19" s="3">
        <f t="shared" ca="1" si="8"/>
        <v>2</v>
      </c>
      <c r="P19" s="3">
        <f t="shared" ca="1" si="9"/>
        <v>1</v>
      </c>
      <c r="Q19" s="3">
        <f t="shared" ca="1" si="10"/>
        <v>22</v>
      </c>
      <c r="R19" s="3">
        <f t="shared" ca="1" si="11"/>
        <v>88</v>
      </c>
      <c r="S19" s="19">
        <f t="shared" ca="1" si="12"/>
        <v>1.0185185185185184E-3</v>
      </c>
      <c r="T19" s="19">
        <f t="shared" ca="1" si="13"/>
        <v>9.2592592592592587E-3</v>
      </c>
      <c r="U19" s="22">
        <f t="shared" ca="1" si="16"/>
        <v>1.0277777777777778E-2</v>
      </c>
      <c r="V19" s="19">
        <f t="shared" ca="1" si="0"/>
        <v>5.0925925925925921E-3</v>
      </c>
      <c r="W19" s="32">
        <f t="shared" ca="1" si="14"/>
        <v>0.12826388888888848</v>
      </c>
      <c r="X19" s="4"/>
      <c r="Y19" s="4"/>
    </row>
    <row r="20" spans="2:26" x14ac:dyDescent="0.25">
      <c r="B20" s="2">
        <v>14</v>
      </c>
      <c r="C20" s="3">
        <f>30</f>
        <v>30</v>
      </c>
      <c r="D20" s="19">
        <f t="shared" si="15"/>
        <v>4.5138888888888885E-3</v>
      </c>
      <c r="E20" s="3">
        <v>2</v>
      </c>
      <c r="F20" s="3">
        <f t="shared" ca="1" si="1"/>
        <v>20</v>
      </c>
      <c r="G20" s="19">
        <f t="shared" ca="1" si="2"/>
        <v>4.7685185185185183E-3</v>
      </c>
      <c r="H20" s="3">
        <v>2</v>
      </c>
      <c r="I20" s="3">
        <v>1</v>
      </c>
      <c r="J20" s="3">
        <f t="shared" ca="1" si="3"/>
        <v>20</v>
      </c>
      <c r="K20" s="35">
        <f t="shared" ca="1" si="4"/>
        <v>1</v>
      </c>
      <c r="L20" s="3">
        <f t="shared" ca="1" si="5"/>
        <v>0</v>
      </c>
      <c r="M20" s="3">
        <f t="shared" ca="1" si="6"/>
        <v>0</v>
      </c>
      <c r="N20" s="19">
        <f t="shared" ca="1" si="7"/>
        <v>0</v>
      </c>
      <c r="O20" s="3">
        <f t="shared" ca="1" si="8"/>
        <v>0</v>
      </c>
      <c r="P20" s="3">
        <f t="shared" ca="1" si="9"/>
        <v>0</v>
      </c>
      <c r="Q20" s="3">
        <f t="shared" ca="1" si="10"/>
        <v>0</v>
      </c>
      <c r="R20" s="3">
        <f t="shared" ca="1" si="11"/>
        <v>45</v>
      </c>
      <c r="S20" s="19">
        <f t="shared" ca="1" si="12"/>
        <v>5.2083333333333333E-4</v>
      </c>
      <c r="T20" s="19">
        <f t="shared" ca="1" si="13"/>
        <v>1.0277777777777778E-2</v>
      </c>
      <c r="U20" s="22">
        <f t="shared" ca="1" si="16"/>
        <v>1.0798611111111111E-2</v>
      </c>
      <c r="V20" s="19">
        <f t="shared" ca="1" si="0"/>
        <v>5.7638888888888896E-3</v>
      </c>
      <c r="W20" s="32">
        <f t="shared" ca="1" si="14"/>
        <v>0.12774305555555515</v>
      </c>
      <c r="X20" s="4"/>
      <c r="Y20" s="4"/>
    </row>
    <row r="21" spans="2:26" x14ac:dyDescent="0.25">
      <c r="B21" s="2">
        <v>15</v>
      </c>
      <c r="C21" s="3">
        <f>30</f>
        <v>30</v>
      </c>
      <c r="D21" s="19">
        <f t="shared" si="15"/>
        <v>4.8611111111111103E-3</v>
      </c>
      <c r="E21" s="3">
        <v>2</v>
      </c>
      <c r="F21" s="3">
        <f t="shared" ca="1" si="1"/>
        <v>21</v>
      </c>
      <c r="G21" s="19">
        <f t="shared" ca="1" si="2"/>
        <v>5.1273148148148137E-3</v>
      </c>
      <c r="H21" s="3">
        <v>2</v>
      </c>
      <c r="I21" s="3">
        <v>1</v>
      </c>
      <c r="J21" s="3">
        <f t="shared" ca="1" si="3"/>
        <v>21</v>
      </c>
      <c r="K21" s="35">
        <f t="shared" ca="1" si="4"/>
        <v>0</v>
      </c>
      <c r="L21" s="3">
        <f t="shared" ca="1" si="5"/>
        <v>2</v>
      </c>
      <c r="M21" s="3">
        <f t="shared" ca="1" si="6"/>
        <v>21</v>
      </c>
      <c r="N21" s="19">
        <f t="shared" ca="1" si="7"/>
        <v>5.6712962962962958E-3</v>
      </c>
      <c r="O21" s="3">
        <f t="shared" ca="1" si="8"/>
        <v>2</v>
      </c>
      <c r="P21" s="3">
        <f t="shared" ca="1" si="9"/>
        <v>1</v>
      </c>
      <c r="Q21" s="3">
        <f t="shared" ca="1" si="10"/>
        <v>20</v>
      </c>
      <c r="R21" s="3">
        <f t="shared" ca="1" si="11"/>
        <v>93</v>
      </c>
      <c r="S21" s="19">
        <f t="shared" ca="1" si="12"/>
        <v>1.0763888888888889E-3</v>
      </c>
      <c r="T21" s="19">
        <f t="shared" ca="1" si="13"/>
        <v>1.0798611111111111E-2</v>
      </c>
      <c r="U21" s="22">
        <f t="shared" ca="1" si="16"/>
        <v>1.1875E-2</v>
      </c>
      <c r="V21" s="19">
        <f t="shared" ca="1" si="0"/>
        <v>5.9375000000000009E-3</v>
      </c>
      <c r="W21" s="32">
        <f t="shared" ca="1" si="14"/>
        <v>0.12666666666666626</v>
      </c>
      <c r="X21" s="4"/>
      <c r="Y21" s="10"/>
    </row>
    <row r="22" spans="2:26" x14ac:dyDescent="0.25">
      <c r="B22" s="2">
        <v>16</v>
      </c>
      <c r="C22" s="3">
        <f>30</f>
        <v>30</v>
      </c>
      <c r="D22" s="19">
        <f t="shared" si="15"/>
        <v>5.2083333333333322E-3</v>
      </c>
      <c r="E22" s="3">
        <v>2</v>
      </c>
      <c r="F22" s="3">
        <f t="shared" ca="1" si="1"/>
        <v>21</v>
      </c>
      <c r="G22" s="19">
        <f t="shared" ca="1" si="2"/>
        <v>5.4745370370370356E-3</v>
      </c>
      <c r="H22" s="3">
        <v>2</v>
      </c>
      <c r="I22" s="3">
        <v>1</v>
      </c>
      <c r="J22" s="3">
        <f t="shared" ca="1" si="3"/>
        <v>20</v>
      </c>
      <c r="K22" s="35">
        <f t="shared" ca="1" si="4"/>
        <v>0</v>
      </c>
      <c r="L22" s="3">
        <f t="shared" ca="1" si="5"/>
        <v>2</v>
      </c>
      <c r="M22" s="3">
        <f t="shared" ca="1" si="6"/>
        <v>23</v>
      </c>
      <c r="N22" s="19">
        <f t="shared" ca="1" si="7"/>
        <v>6.0300925925925912E-3</v>
      </c>
      <c r="O22" s="3">
        <f t="shared" ca="1" si="8"/>
        <v>2</v>
      </c>
      <c r="P22" s="3">
        <f t="shared" ca="1" si="9"/>
        <v>1</v>
      </c>
      <c r="Q22" s="3">
        <f t="shared" ca="1" si="10"/>
        <v>18</v>
      </c>
      <c r="R22" s="3">
        <f t="shared" ca="1" si="11"/>
        <v>92</v>
      </c>
      <c r="S22" s="19">
        <f t="shared" ca="1" si="12"/>
        <v>1.0648148148148149E-3</v>
      </c>
      <c r="T22" s="19">
        <f t="shared" ca="1" si="13"/>
        <v>1.1875E-2</v>
      </c>
      <c r="U22" s="22">
        <f t="shared" ca="1" si="16"/>
        <v>1.2939814814814815E-2</v>
      </c>
      <c r="V22" s="19">
        <f t="shared" ca="1" si="0"/>
        <v>6.666666666666668E-3</v>
      </c>
      <c r="W22" s="32">
        <f t="shared" ca="1" si="14"/>
        <v>0.12560185185185144</v>
      </c>
      <c r="X22" s="4"/>
      <c r="Y22" s="27"/>
    </row>
    <row r="23" spans="2:26" x14ac:dyDescent="0.25">
      <c r="B23" s="2">
        <v>17</v>
      </c>
      <c r="C23" s="3">
        <f>30</f>
        <v>30</v>
      </c>
      <c r="D23" s="19">
        <f t="shared" si="15"/>
        <v>5.555555555555554E-3</v>
      </c>
      <c r="E23" s="3">
        <v>2</v>
      </c>
      <c r="F23" s="3">
        <f t="shared" ca="1" si="1"/>
        <v>17</v>
      </c>
      <c r="G23" s="19">
        <f t="shared" ca="1" si="2"/>
        <v>5.7754629629629614E-3</v>
      </c>
      <c r="H23" s="3">
        <v>2</v>
      </c>
      <c r="I23" s="3">
        <v>1</v>
      </c>
      <c r="J23" s="3">
        <f t="shared" ca="1" si="3"/>
        <v>20</v>
      </c>
      <c r="K23" s="35">
        <f t="shared" ca="1" si="4"/>
        <v>1</v>
      </c>
      <c r="L23" s="3">
        <f t="shared" ca="1" si="5"/>
        <v>0</v>
      </c>
      <c r="M23" s="3">
        <f t="shared" ca="1" si="6"/>
        <v>0</v>
      </c>
      <c r="N23" s="19">
        <f t="shared" ca="1" si="7"/>
        <v>0</v>
      </c>
      <c r="O23" s="3">
        <f t="shared" ca="1" si="8"/>
        <v>0</v>
      </c>
      <c r="P23" s="3">
        <f t="shared" ca="1" si="9"/>
        <v>0</v>
      </c>
      <c r="Q23" s="3">
        <f t="shared" ca="1" si="10"/>
        <v>0</v>
      </c>
      <c r="R23" s="3">
        <f t="shared" ca="1" si="11"/>
        <v>42</v>
      </c>
      <c r="S23" s="19">
        <f t="shared" ca="1" si="12"/>
        <v>4.861111111111111E-4</v>
      </c>
      <c r="T23" s="19">
        <f t="shared" ca="1" si="13"/>
        <v>1.2939814814814815E-2</v>
      </c>
      <c r="U23" s="22">
        <f t="shared" ca="1" si="16"/>
        <v>1.3425925925925926E-2</v>
      </c>
      <c r="V23" s="19">
        <f t="shared" ca="1" si="0"/>
        <v>7.3842592592592614E-3</v>
      </c>
      <c r="W23" s="32">
        <f t="shared" ca="1" si="14"/>
        <v>0.12511574074074033</v>
      </c>
      <c r="X23" s="4"/>
      <c r="Y23" s="27"/>
    </row>
    <row r="24" spans="2:26" x14ac:dyDescent="0.25">
      <c r="B24" s="2">
        <v>18</v>
      </c>
      <c r="C24" s="3">
        <f>30</f>
        <v>30</v>
      </c>
      <c r="D24" s="19">
        <f t="shared" si="15"/>
        <v>5.9027777777777759E-3</v>
      </c>
      <c r="E24" s="3">
        <v>2</v>
      </c>
      <c r="F24" s="3">
        <f t="shared" ca="1" si="1"/>
        <v>21</v>
      </c>
      <c r="G24" s="19">
        <f t="shared" ca="1" si="2"/>
        <v>6.1689814814814793E-3</v>
      </c>
      <c r="H24" s="3">
        <v>2</v>
      </c>
      <c r="I24" s="3">
        <v>1</v>
      </c>
      <c r="J24" s="3">
        <f t="shared" ca="1" si="3"/>
        <v>22</v>
      </c>
      <c r="K24" s="35">
        <f t="shared" ca="1" si="4"/>
        <v>1</v>
      </c>
      <c r="L24" s="3">
        <f t="shared" ca="1" si="5"/>
        <v>0</v>
      </c>
      <c r="M24" s="3">
        <f t="shared" ca="1" si="6"/>
        <v>0</v>
      </c>
      <c r="N24" s="19">
        <f t="shared" ca="1" si="7"/>
        <v>0</v>
      </c>
      <c r="O24" s="3">
        <f t="shared" ca="1" si="8"/>
        <v>0</v>
      </c>
      <c r="P24" s="3">
        <f t="shared" ca="1" si="9"/>
        <v>0</v>
      </c>
      <c r="Q24" s="3">
        <f t="shared" ca="1" si="10"/>
        <v>0</v>
      </c>
      <c r="R24" s="3">
        <f t="shared" ca="1" si="11"/>
        <v>48</v>
      </c>
      <c r="S24" s="19">
        <f t="shared" ca="1" si="12"/>
        <v>5.5555555555555556E-4</v>
      </c>
      <c r="T24" s="19">
        <f t="shared" ca="1" si="13"/>
        <v>1.3425925925925926E-2</v>
      </c>
      <c r="U24" s="22">
        <f t="shared" ca="1" si="16"/>
        <v>1.3981481481481482E-2</v>
      </c>
      <c r="V24" s="19">
        <f t="shared" ca="1" si="0"/>
        <v>7.5231481481481503E-3</v>
      </c>
      <c r="W24" s="32">
        <f t="shared" ca="1" si="14"/>
        <v>0.12456018518518477</v>
      </c>
      <c r="Y24" s="10"/>
      <c r="Z24" s="29"/>
    </row>
    <row r="25" spans="2:26" x14ac:dyDescent="0.25">
      <c r="B25" s="2">
        <v>19</v>
      </c>
      <c r="C25" s="3">
        <f>30</f>
        <v>30</v>
      </c>
      <c r="D25" s="19">
        <f t="shared" si="15"/>
        <v>6.2499999999999977E-3</v>
      </c>
      <c r="E25" s="3">
        <v>2</v>
      </c>
      <c r="F25" s="3">
        <f t="shared" ca="1" si="1"/>
        <v>18</v>
      </c>
      <c r="G25" s="19">
        <f t="shared" ca="1" si="2"/>
        <v>6.4814814814814796E-3</v>
      </c>
      <c r="H25" s="3">
        <v>2</v>
      </c>
      <c r="I25" s="3">
        <v>1</v>
      </c>
      <c r="J25" s="3">
        <f t="shared" ca="1" si="3"/>
        <v>19</v>
      </c>
      <c r="K25" s="35">
        <f t="shared" ca="1" si="4"/>
        <v>1</v>
      </c>
      <c r="L25" s="3">
        <f t="shared" ca="1" si="5"/>
        <v>0</v>
      </c>
      <c r="M25" s="3">
        <f t="shared" ca="1" si="6"/>
        <v>0</v>
      </c>
      <c r="N25" s="19">
        <f t="shared" ca="1" si="7"/>
        <v>0</v>
      </c>
      <c r="O25" s="3">
        <f t="shared" ca="1" si="8"/>
        <v>0</v>
      </c>
      <c r="P25" s="3">
        <f t="shared" ca="1" si="9"/>
        <v>0</v>
      </c>
      <c r="Q25" s="3">
        <f t="shared" ca="1" si="10"/>
        <v>0</v>
      </c>
      <c r="R25" s="3">
        <f t="shared" ca="1" si="11"/>
        <v>42</v>
      </c>
      <c r="S25" s="19">
        <f t="shared" ca="1" si="12"/>
        <v>4.861111111111111E-4</v>
      </c>
      <c r="T25" s="19">
        <f t="shared" ca="1" si="13"/>
        <v>1.3981481481481482E-2</v>
      </c>
      <c r="U25" s="22">
        <f t="shared" ca="1" si="16"/>
        <v>1.4467592592592593E-2</v>
      </c>
      <c r="V25" s="19">
        <f t="shared" ca="1" si="0"/>
        <v>7.7314814814814841E-3</v>
      </c>
      <c r="W25" s="32">
        <f t="shared" ca="1" si="14"/>
        <v>0.12407407407407367</v>
      </c>
      <c r="Z25" s="28"/>
    </row>
    <row r="26" spans="2:26" x14ac:dyDescent="0.25">
      <c r="B26" s="2">
        <v>20</v>
      </c>
      <c r="C26" s="3">
        <f>30</f>
        <v>30</v>
      </c>
      <c r="D26" s="19">
        <f t="shared" si="15"/>
        <v>6.5972222222222196E-3</v>
      </c>
      <c r="E26" s="3">
        <v>2</v>
      </c>
      <c r="F26" s="3">
        <f t="shared" ca="1" si="1"/>
        <v>22</v>
      </c>
      <c r="G26" s="19">
        <f t="shared" ca="1" si="2"/>
        <v>6.8749999999999974E-3</v>
      </c>
      <c r="H26" s="3">
        <v>2</v>
      </c>
      <c r="I26" s="3">
        <v>1</v>
      </c>
      <c r="J26" s="3">
        <f t="shared" ca="1" si="3"/>
        <v>19</v>
      </c>
      <c r="K26" s="35">
        <f t="shared" ca="1" si="4"/>
        <v>1</v>
      </c>
      <c r="L26" s="3">
        <f t="shared" ca="1" si="5"/>
        <v>0</v>
      </c>
      <c r="M26" s="3">
        <f t="shared" ca="1" si="6"/>
        <v>0</v>
      </c>
      <c r="N26" s="19">
        <f t="shared" ca="1" si="7"/>
        <v>0</v>
      </c>
      <c r="O26" s="3">
        <f t="shared" ca="1" si="8"/>
        <v>0</v>
      </c>
      <c r="P26" s="3">
        <f t="shared" ca="1" si="9"/>
        <v>0</v>
      </c>
      <c r="Q26" s="3">
        <f t="shared" ca="1" si="10"/>
        <v>0</v>
      </c>
      <c r="R26" s="3">
        <f t="shared" ca="1" si="11"/>
        <v>46</v>
      </c>
      <c r="S26" s="19">
        <f t="shared" ca="1" si="12"/>
        <v>5.3240740740740744E-4</v>
      </c>
      <c r="T26" s="19">
        <f t="shared" ca="1" si="13"/>
        <v>1.4467592592592593E-2</v>
      </c>
      <c r="U26" s="22">
        <f t="shared" ca="1" si="16"/>
        <v>1.4999999999999999E-2</v>
      </c>
      <c r="V26" s="19">
        <f t="shared" ca="1" si="0"/>
        <v>7.8703703703703731E-3</v>
      </c>
      <c r="W26" s="32">
        <f t="shared" ca="1" si="14"/>
        <v>0.12354166666666626</v>
      </c>
    </row>
    <row r="27" spans="2:26" x14ac:dyDescent="0.25">
      <c r="B27" s="2">
        <v>21</v>
      </c>
      <c r="C27" s="3">
        <f>30</f>
        <v>30</v>
      </c>
      <c r="D27" s="19">
        <f t="shared" si="15"/>
        <v>6.9444444444444415E-3</v>
      </c>
      <c r="E27" s="3">
        <v>2</v>
      </c>
      <c r="F27" s="3">
        <f t="shared" ca="1" si="1"/>
        <v>23</v>
      </c>
      <c r="G27" s="19">
        <f t="shared" ca="1" si="2"/>
        <v>7.2337962962962937E-3</v>
      </c>
      <c r="H27" s="3">
        <v>2</v>
      </c>
      <c r="I27" s="3">
        <v>1</v>
      </c>
      <c r="J27" s="3">
        <f t="shared" ca="1" si="3"/>
        <v>22</v>
      </c>
      <c r="K27" s="35">
        <f t="shared" ca="1" si="4"/>
        <v>0</v>
      </c>
      <c r="L27" s="3">
        <f t="shared" ca="1" si="5"/>
        <v>2</v>
      </c>
      <c r="M27" s="3">
        <f t="shared" ca="1" si="6"/>
        <v>20</v>
      </c>
      <c r="N27" s="19">
        <f t="shared" ca="1" si="7"/>
        <v>7.777777777777775E-3</v>
      </c>
      <c r="O27" s="3">
        <f t="shared" ca="1" si="8"/>
        <v>2</v>
      </c>
      <c r="P27" s="3">
        <f t="shared" ca="1" si="9"/>
        <v>1</v>
      </c>
      <c r="Q27" s="3">
        <f t="shared" ca="1" si="10"/>
        <v>22</v>
      </c>
      <c r="R27" s="3">
        <f t="shared" ca="1" si="11"/>
        <v>97</v>
      </c>
      <c r="S27" s="19">
        <f t="shared" ca="1" si="12"/>
        <v>1.1226851851851851E-3</v>
      </c>
      <c r="T27" s="19">
        <f t="shared" ca="1" si="13"/>
        <v>1.4999999999999999E-2</v>
      </c>
      <c r="U27" s="22">
        <f t="shared" ca="1" si="16"/>
        <v>1.6122685185185184E-2</v>
      </c>
      <c r="V27" s="19">
        <f t="shared" ca="1" si="0"/>
        <v>8.0555555555555589E-3</v>
      </c>
      <c r="W27" s="32">
        <f t="shared" ca="1" si="14"/>
        <v>0.12241898148148107</v>
      </c>
      <c r="Z27" s="11"/>
    </row>
    <row r="28" spans="2:26" x14ac:dyDescent="0.25">
      <c r="B28" s="2">
        <v>22</v>
      </c>
      <c r="C28" s="3">
        <f>30</f>
        <v>30</v>
      </c>
      <c r="D28" s="19">
        <f t="shared" si="15"/>
        <v>7.2916666666666633E-3</v>
      </c>
      <c r="E28" s="3">
        <v>2</v>
      </c>
      <c r="F28" s="3">
        <f t="shared" ca="1" si="1"/>
        <v>20</v>
      </c>
      <c r="G28" s="19">
        <f t="shared" ca="1" si="2"/>
        <v>7.5462962962962931E-3</v>
      </c>
      <c r="H28" s="3">
        <v>2</v>
      </c>
      <c r="I28" s="3">
        <v>1</v>
      </c>
      <c r="J28" s="3">
        <f t="shared" ca="1" si="3"/>
        <v>19</v>
      </c>
      <c r="K28" s="35">
        <f t="shared" ca="1" si="4"/>
        <v>1</v>
      </c>
      <c r="L28" s="3">
        <f t="shared" ca="1" si="5"/>
        <v>0</v>
      </c>
      <c r="M28" s="3">
        <f t="shared" ca="1" si="6"/>
        <v>0</v>
      </c>
      <c r="N28" s="19">
        <f t="shared" ca="1" si="7"/>
        <v>0</v>
      </c>
      <c r="O28" s="3">
        <f t="shared" ca="1" si="8"/>
        <v>0</v>
      </c>
      <c r="P28" s="3">
        <f t="shared" ca="1" si="9"/>
        <v>0</v>
      </c>
      <c r="Q28" s="3">
        <f t="shared" ca="1" si="10"/>
        <v>0</v>
      </c>
      <c r="R28" s="3">
        <f t="shared" ca="1" si="11"/>
        <v>44</v>
      </c>
      <c r="S28" s="19">
        <f t="shared" ca="1" si="12"/>
        <v>5.0925925925925921E-4</v>
      </c>
      <c r="T28" s="19">
        <f t="shared" ca="1" si="13"/>
        <v>1.6122685185185184E-2</v>
      </c>
      <c r="U28" s="22">
        <f t="shared" ca="1" si="16"/>
        <v>1.6631944444444442E-2</v>
      </c>
      <c r="V28" s="19">
        <f t="shared" ca="1" si="0"/>
        <v>8.831018518518521E-3</v>
      </c>
      <c r="W28" s="32">
        <f t="shared" ca="1" si="14"/>
        <v>0.12190972222222182</v>
      </c>
      <c r="Z28" s="11"/>
    </row>
    <row r="29" spans="2:26" x14ac:dyDescent="0.25">
      <c r="B29" s="2">
        <v>23</v>
      </c>
      <c r="C29" s="3">
        <f>30</f>
        <v>30</v>
      </c>
      <c r="D29" s="19">
        <f t="shared" si="15"/>
        <v>7.6388888888888852E-3</v>
      </c>
      <c r="E29" s="3">
        <v>2</v>
      </c>
      <c r="F29" s="3">
        <f t="shared" ca="1" si="1"/>
        <v>17</v>
      </c>
      <c r="G29" s="19">
        <f t="shared" ca="1" si="2"/>
        <v>7.8587962962962925E-3</v>
      </c>
      <c r="H29" s="3">
        <v>2</v>
      </c>
      <c r="I29" s="3">
        <v>1</v>
      </c>
      <c r="J29" s="3">
        <f t="shared" ca="1" si="3"/>
        <v>20</v>
      </c>
      <c r="K29" s="35">
        <f t="shared" ca="1" si="4"/>
        <v>0</v>
      </c>
      <c r="L29" s="3">
        <f t="shared" ca="1" si="5"/>
        <v>2</v>
      </c>
      <c r="M29" s="3">
        <f t="shared" ca="1" si="6"/>
        <v>18</v>
      </c>
      <c r="N29" s="19">
        <f t="shared" ca="1" si="7"/>
        <v>8.3564814814814786E-3</v>
      </c>
      <c r="O29" s="3">
        <f t="shared" ca="1" si="8"/>
        <v>2</v>
      </c>
      <c r="P29" s="3">
        <f t="shared" ca="1" si="9"/>
        <v>1</v>
      </c>
      <c r="Q29" s="3">
        <f t="shared" ca="1" si="10"/>
        <v>20</v>
      </c>
      <c r="R29" s="3">
        <f t="shared" ca="1" si="11"/>
        <v>85</v>
      </c>
      <c r="S29" s="19">
        <f t="shared" ca="1" si="12"/>
        <v>9.837962962962962E-4</v>
      </c>
      <c r="T29" s="19">
        <f t="shared" ca="1" si="13"/>
        <v>1.6631944444444442E-2</v>
      </c>
      <c r="U29" s="22">
        <f t="shared" ca="1" si="16"/>
        <v>1.7615740740740737E-2</v>
      </c>
      <c r="V29" s="19">
        <f t="shared" ca="1" si="0"/>
        <v>8.9930555555555562E-3</v>
      </c>
      <c r="W29" s="32">
        <f t="shared" ca="1" si="14"/>
        <v>0.12092592592592552</v>
      </c>
    </row>
    <row r="30" spans="2:26" x14ac:dyDescent="0.25">
      <c r="B30" s="2">
        <v>24</v>
      </c>
      <c r="C30" s="3">
        <f>30</f>
        <v>30</v>
      </c>
      <c r="D30" s="19">
        <f t="shared" si="15"/>
        <v>7.986111111111107E-3</v>
      </c>
      <c r="E30" s="3">
        <v>2</v>
      </c>
      <c r="F30" s="3">
        <f t="shared" ca="1" si="1"/>
        <v>20</v>
      </c>
      <c r="G30" s="19">
        <f t="shared" ca="1" si="2"/>
        <v>8.240740740740736E-3</v>
      </c>
      <c r="H30" s="3">
        <v>2</v>
      </c>
      <c r="I30" s="3">
        <v>1</v>
      </c>
      <c r="J30" s="3">
        <f t="shared" ca="1" si="3"/>
        <v>20</v>
      </c>
      <c r="K30" s="35">
        <f t="shared" ca="1" si="4"/>
        <v>0</v>
      </c>
      <c r="L30" s="3">
        <f t="shared" ca="1" si="5"/>
        <v>2</v>
      </c>
      <c r="M30" s="3">
        <f t="shared" ca="1" si="6"/>
        <v>22</v>
      </c>
      <c r="N30" s="19">
        <f t="shared" ca="1" si="7"/>
        <v>8.7847222222222181E-3</v>
      </c>
      <c r="O30" s="3">
        <f t="shared" ca="1" si="8"/>
        <v>2</v>
      </c>
      <c r="P30" s="3">
        <f t="shared" ca="1" si="9"/>
        <v>1</v>
      </c>
      <c r="Q30" s="3">
        <f t="shared" ca="1" si="10"/>
        <v>21</v>
      </c>
      <c r="R30" s="3">
        <f t="shared" ca="1" si="11"/>
        <v>93</v>
      </c>
      <c r="S30" s="19">
        <f t="shared" ca="1" si="12"/>
        <v>1.0763888888888889E-3</v>
      </c>
      <c r="T30" s="19">
        <f t="shared" ca="1" si="13"/>
        <v>1.7615740740740737E-2</v>
      </c>
      <c r="U30" s="22">
        <f t="shared" ca="1" si="16"/>
        <v>1.8692129629629628E-2</v>
      </c>
      <c r="V30" s="19">
        <f t="shared" ca="1" si="0"/>
        <v>9.6296296296296303E-3</v>
      </c>
      <c r="W30" s="32">
        <f t="shared" ca="1" si="14"/>
        <v>0.11984953703703663</v>
      </c>
    </row>
    <row r="31" spans="2:26" x14ac:dyDescent="0.25">
      <c r="B31" s="2">
        <v>25</v>
      </c>
      <c r="C31" s="3">
        <f>30</f>
        <v>30</v>
      </c>
      <c r="D31" s="19">
        <f t="shared" si="15"/>
        <v>8.3333333333333297E-3</v>
      </c>
      <c r="E31" s="3">
        <v>2</v>
      </c>
      <c r="F31" s="3">
        <f t="shared" ca="1" si="1"/>
        <v>23</v>
      </c>
      <c r="G31" s="19">
        <f t="shared" ca="1" si="2"/>
        <v>8.6226851851851812E-3</v>
      </c>
      <c r="H31" s="3">
        <v>2</v>
      </c>
      <c r="I31" s="3">
        <v>1</v>
      </c>
      <c r="J31" s="3">
        <f t="shared" ca="1" si="3"/>
        <v>20</v>
      </c>
      <c r="K31" s="35">
        <f t="shared" ca="1" si="4"/>
        <v>0</v>
      </c>
      <c r="L31" s="3">
        <f t="shared" ca="1" si="5"/>
        <v>2</v>
      </c>
      <c r="M31" s="3">
        <f t="shared" ca="1" si="6"/>
        <v>19</v>
      </c>
      <c r="N31" s="19">
        <f t="shared" ca="1" si="7"/>
        <v>9.1319444444444408E-3</v>
      </c>
      <c r="O31" s="3">
        <f t="shared" ca="1" si="8"/>
        <v>2</v>
      </c>
      <c r="P31" s="3">
        <f t="shared" ca="1" si="9"/>
        <v>1</v>
      </c>
      <c r="Q31" s="3">
        <f t="shared" ca="1" si="10"/>
        <v>20</v>
      </c>
      <c r="R31" s="3">
        <f t="shared" ca="1" si="11"/>
        <v>92</v>
      </c>
      <c r="S31" s="19">
        <f t="shared" ca="1" si="12"/>
        <v>1.0648148148148149E-3</v>
      </c>
      <c r="T31" s="19">
        <f t="shared" ca="1" si="13"/>
        <v>1.8692129629629628E-2</v>
      </c>
      <c r="U31" s="22">
        <f t="shared" ca="1" si="16"/>
        <v>1.9756944444444442E-2</v>
      </c>
      <c r="V31" s="19">
        <f t="shared" ca="1" si="0"/>
        <v>1.0358796296296298E-2</v>
      </c>
      <c r="W31" s="32">
        <f t="shared" ca="1" si="14"/>
        <v>0.11878472222222182</v>
      </c>
    </row>
    <row r="32" spans="2:26" x14ac:dyDescent="0.25">
      <c r="B32" s="2">
        <v>26</v>
      </c>
      <c r="C32" s="3">
        <f>30</f>
        <v>30</v>
      </c>
      <c r="D32" s="19">
        <f t="shared" si="15"/>
        <v>8.6805555555555525E-3</v>
      </c>
      <c r="E32" s="3">
        <v>2</v>
      </c>
      <c r="F32" s="3">
        <f t="shared" ca="1" si="1"/>
        <v>23</v>
      </c>
      <c r="G32" s="19">
        <f t="shared" ca="1" si="2"/>
        <v>8.9699074074074039E-3</v>
      </c>
      <c r="H32" s="3">
        <v>2</v>
      </c>
      <c r="I32" s="3">
        <v>1</v>
      </c>
      <c r="J32" s="3">
        <f t="shared" ca="1" si="3"/>
        <v>21</v>
      </c>
      <c r="K32" s="35">
        <f t="shared" ca="1" si="4"/>
        <v>0</v>
      </c>
      <c r="L32" s="3">
        <f t="shared" ca="1" si="5"/>
        <v>2</v>
      </c>
      <c r="M32" s="3">
        <f t="shared" ca="1" si="6"/>
        <v>17</v>
      </c>
      <c r="N32" s="19">
        <f t="shared" ca="1" si="7"/>
        <v>9.46759259259259E-3</v>
      </c>
      <c r="O32" s="3">
        <f t="shared" ca="1" si="8"/>
        <v>2</v>
      </c>
      <c r="P32" s="3">
        <f t="shared" ca="1" si="9"/>
        <v>1</v>
      </c>
      <c r="Q32" s="3">
        <f t="shared" ca="1" si="10"/>
        <v>21</v>
      </c>
      <c r="R32" s="3">
        <f t="shared" ca="1" si="11"/>
        <v>92</v>
      </c>
      <c r="S32" s="19">
        <f t="shared" ca="1" si="12"/>
        <v>1.0648148148148149E-3</v>
      </c>
      <c r="T32" s="19">
        <f t="shared" ca="1" si="13"/>
        <v>1.9756944444444442E-2</v>
      </c>
      <c r="U32" s="22">
        <f t="shared" ca="1" si="16"/>
        <v>2.0821759259259255E-2</v>
      </c>
      <c r="V32" s="19">
        <f t="shared" ca="1" si="0"/>
        <v>1.1076388888888889E-2</v>
      </c>
      <c r="W32" s="32">
        <f t="shared" ca="1" si="14"/>
        <v>0.11771990740740701</v>
      </c>
    </row>
    <row r="33" spans="2:23" x14ac:dyDescent="0.25">
      <c r="B33" s="2">
        <v>27</v>
      </c>
      <c r="C33" s="3">
        <f>30</f>
        <v>30</v>
      </c>
      <c r="D33" s="19">
        <f t="shared" si="15"/>
        <v>9.0277777777777752E-3</v>
      </c>
      <c r="E33" s="3">
        <v>2</v>
      </c>
      <c r="F33" s="3">
        <f t="shared" ca="1" si="1"/>
        <v>17</v>
      </c>
      <c r="G33" s="19">
        <f t="shared" ca="1" si="2"/>
        <v>9.2476851851851834E-3</v>
      </c>
      <c r="H33" s="3">
        <v>2</v>
      </c>
      <c r="I33" s="3">
        <v>1</v>
      </c>
      <c r="J33" s="3">
        <f t="shared" ca="1" si="3"/>
        <v>21</v>
      </c>
      <c r="K33" s="35">
        <f t="shared" ca="1" si="4"/>
        <v>1</v>
      </c>
      <c r="L33" s="3">
        <f t="shared" ca="1" si="5"/>
        <v>0</v>
      </c>
      <c r="M33" s="3">
        <f t="shared" ca="1" si="6"/>
        <v>0</v>
      </c>
      <c r="N33" s="19">
        <f t="shared" ca="1" si="7"/>
        <v>0</v>
      </c>
      <c r="O33" s="3">
        <f t="shared" ca="1" si="8"/>
        <v>0</v>
      </c>
      <c r="P33" s="3">
        <f t="shared" ca="1" si="9"/>
        <v>0</v>
      </c>
      <c r="Q33" s="3">
        <f t="shared" ca="1" si="10"/>
        <v>0</v>
      </c>
      <c r="R33" s="3">
        <f t="shared" ca="1" si="11"/>
        <v>43</v>
      </c>
      <c r="S33" s="19">
        <f t="shared" ca="1" si="12"/>
        <v>4.9768518518518521E-4</v>
      </c>
      <c r="T33" s="19">
        <f t="shared" ca="1" si="13"/>
        <v>2.0821759259259255E-2</v>
      </c>
      <c r="U33" s="22">
        <f t="shared" ca="1" si="16"/>
        <v>2.1319444444444439E-2</v>
      </c>
      <c r="V33" s="19">
        <f t="shared" ca="1" si="0"/>
        <v>1.179398148148148E-2</v>
      </c>
      <c r="W33" s="32">
        <f t="shared" ca="1" si="14"/>
        <v>0.11722222222222181</v>
      </c>
    </row>
    <row r="34" spans="2:23" x14ac:dyDescent="0.25">
      <c r="B34" s="2">
        <v>28</v>
      </c>
      <c r="C34" s="3">
        <f>30</f>
        <v>30</v>
      </c>
      <c r="D34" s="19">
        <f t="shared" si="15"/>
        <v>9.3749999999999979E-3</v>
      </c>
      <c r="E34" s="3">
        <v>2</v>
      </c>
      <c r="F34" s="3">
        <f t="shared" ca="1" si="1"/>
        <v>20</v>
      </c>
      <c r="G34" s="19">
        <f t="shared" ca="1" si="2"/>
        <v>9.6296296296296269E-3</v>
      </c>
      <c r="H34" s="3">
        <v>2</v>
      </c>
      <c r="I34" s="3">
        <v>1</v>
      </c>
      <c r="J34" s="3">
        <f t="shared" ca="1" si="3"/>
        <v>18</v>
      </c>
      <c r="K34" s="35">
        <f t="shared" ca="1" si="4"/>
        <v>1</v>
      </c>
      <c r="L34" s="3">
        <f t="shared" ca="1" si="5"/>
        <v>0</v>
      </c>
      <c r="M34" s="3">
        <f t="shared" ca="1" si="6"/>
        <v>0</v>
      </c>
      <c r="N34" s="19">
        <f t="shared" ca="1" si="7"/>
        <v>0</v>
      </c>
      <c r="O34" s="3">
        <f t="shared" ca="1" si="8"/>
        <v>0</v>
      </c>
      <c r="P34" s="3">
        <f t="shared" ca="1" si="9"/>
        <v>0</v>
      </c>
      <c r="Q34" s="3">
        <f t="shared" ca="1" si="10"/>
        <v>0</v>
      </c>
      <c r="R34" s="3">
        <f t="shared" ca="1" si="11"/>
        <v>43</v>
      </c>
      <c r="S34" s="19">
        <f t="shared" ca="1" si="12"/>
        <v>4.9768518518518521E-4</v>
      </c>
      <c r="T34" s="19">
        <f t="shared" ca="1" si="13"/>
        <v>2.1319444444444439E-2</v>
      </c>
      <c r="U34" s="22">
        <f t="shared" ca="1" si="16"/>
        <v>2.1817129629629624E-2</v>
      </c>
      <c r="V34" s="19">
        <f t="shared" ca="1" si="0"/>
        <v>1.1944444444444442E-2</v>
      </c>
      <c r="W34" s="32">
        <f t="shared" ca="1" si="14"/>
        <v>0.11672453703703664</v>
      </c>
    </row>
    <row r="35" spans="2:23" x14ac:dyDescent="0.25">
      <c r="B35" s="2">
        <v>29</v>
      </c>
      <c r="C35" s="3">
        <f>30</f>
        <v>30</v>
      </c>
      <c r="D35" s="19">
        <f t="shared" si="15"/>
        <v>9.7222222222222206E-3</v>
      </c>
      <c r="E35" s="3">
        <v>2</v>
      </c>
      <c r="F35" s="3">
        <f t="shared" ca="1" si="1"/>
        <v>19</v>
      </c>
      <c r="G35" s="19">
        <f t="shared" ca="1" si="2"/>
        <v>9.965277777777776E-3</v>
      </c>
      <c r="H35" s="3">
        <v>2</v>
      </c>
      <c r="I35" s="3">
        <v>1</v>
      </c>
      <c r="J35" s="3">
        <f t="shared" ca="1" si="3"/>
        <v>22</v>
      </c>
      <c r="K35" s="35">
        <f t="shared" ca="1" si="4"/>
        <v>0</v>
      </c>
      <c r="L35" s="3">
        <f t="shared" ca="1" si="5"/>
        <v>2</v>
      </c>
      <c r="M35" s="3">
        <f t="shared" ca="1" si="6"/>
        <v>20</v>
      </c>
      <c r="N35" s="19">
        <f t="shared" ca="1" si="7"/>
        <v>1.0509259259259258E-2</v>
      </c>
      <c r="O35" s="3">
        <f t="shared" ca="1" si="8"/>
        <v>2</v>
      </c>
      <c r="P35" s="3">
        <f t="shared" ca="1" si="9"/>
        <v>1</v>
      </c>
      <c r="Q35" s="3">
        <f t="shared" ca="1" si="10"/>
        <v>22</v>
      </c>
      <c r="R35" s="3">
        <f t="shared" ca="1" si="11"/>
        <v>93</v>
      </c>
      <c r="S35" s="19">
        <f t="shared" ca="1" si="12"/>
        <v>1.0763888888888889E-3</v>
      </c>
      <c r="T35" s="19">
        <f t="shared" ca="1" si="13"/>
        <v>2.1817129629629624E-2</v>
      </c>
      <c r="U35" s="22">
        <f t="shared" ca="1" si="16"/>
        <v>2.2893518518518514E-2</v>
      </c>
      <c r="V35" s="19">
        <f t="shared" ca="1" si="0"/>
        <v>1.2094907407407403E-2</v>
      </c>
      <c r="W35" s="32">
        <f t="shared" ca="1" si="14"/>
        <v>0.11564814814814775</v>
      </c>
    </row>
    <row r="36" spans="2:23" x14ac:dyDescent="0.25">
      <c r="B36" s="2">
        <v>30</v>
      </c>
      <c r="C36" s="3">
        <f>30</f>
        <v>30</v>
      </c>
      <c r="D36" s="19">
        <f t="shared" si="15"/>
        <v>1.0069444444444443E-2</v>
      </c>
      <c r="E36" s="3">
        <v>2</v>
      </c>
      <c r="F36" s="3">
        <f t="shared" ca="1" si="1"/>
        <v>22</v>
      </c>
      <c r="G36" s="19">
        <f t="shared" ca="1" si="2"/>
        <v>1.0347222222222221E-2</v>
      </c>
      <c r="H36" s="3">
        <v>2</v>
      </c>
      <c r="I36" s="3">
        <v>1</v>
      </c>
      <c r="J36" s="3">
        <f t="shared" ca="1" si="3"/>
        <v>21</v>
      </c>
      <c r="K36" s="35">
        <f t="shared" ca="1" si="4"/>
        <v>0</v>
      </c>
      <c r="L36" s="3">
        <f t="shared" ca="1" si="5"/>
        <v>2</v>
      </c>
      <c r="M36" s="3">
        <f t="shared" ca="1" si="6"/>
        <v>23</v>
      </c>
      <c r="N36" s="19">
        <f t="shared" ca="1" si="7"/>
        <v>1.091435185185185E-2</v>
      </c>
      <c r="O36" s="3">
        <f t="shared" ca="1" si="8"/>
        <v>2</v>
      </c>
      <c r="P36" s="3">
        <f t="shared" ca="1" si="9"/>
        <v>1</v>
      </c>
      <c r="Q36" s="3">
        <f t="shared" ca="1" si="10"/>
        <v>19</v>
      </c>
      <c r="R36" s="3">
        <f t="shared" ca="1" si="11"/>
        <v>95</v>
      </c>
      <c r="S36" s="19">
        <f t="shared" ca="1" si="12"/>
        <v>1.0995370370370371E-3</v>
      </c>
      <c r="T36" s="19">
        <f t="shared" ca="1" si="13"/>
        <v>2.2893518518518514E-2</v>
      </c>
      <c r="U36" s="22">
        <f t="shared" ca="1" si="16"/>
        <v>2.3993055555555552E-2</v>
      </c>
      <c r="V36" s="19">
        <f t="shared" ca="1" si="0"/>
        <v>1.2824074074074071E-2</v>
      </c>
      <c r="W36" s="32">
        <f t="shared" ca="1" si="14"/>
        <v>0.1145486111111107</v>
      </c>
    </row>
    <row r="37" spans="2:23" x14ac:dyDescent="0.25">
      <c r="B37" s="2">
        <v>31</v>
      </c>
      <c r="C37" s="3">
        <f>30</f>
        <v>30</v>
      </c>
      <c r="D37" s="19">
        <f t="shared" si="15"/>
        <v>1.0416666666666666E-2</v>
      </c>
      <c r="E37" s="3">
        <v>2</v>
      </c>
      <c r="F37" s="3">
        <f t="shared" ca="1" si="1"/>
        <v>23</v>
      </c>
      <c r="G37" s="19">
        <f t="shared" ca="1" si="2"/>
        <v>1.0706018518518517E-2</v>
      </c>
      <c r="H37" s="3">
        <v>2</v>
      </c>
      <c r="I37" s="3">
        <v>1</v>
      </c>
      <c r="J37" s="3">
        <f t="shared" ca="1" si="3"/>
        <v>22</v>
      </c>
      <c r="K37" s="35">
        <f t="shared" ca="1" si="4"/>
        <v>1</v>
      </c>
      <c r="L37" s="3">
        <f t="shared" ca="1" si="5"/>
        <v>0</v>
      </c>
      <c r="M37" s="3">
        <f t="shared" ca="1" si="6"/>
        <v>0</v>
      </c>
      <c r="N37" s="19">
        <f t="shared" ca="1" si="7"/>
        <v>0</v>
      </c>
      <c r="O37" s="3">
        <f t="shared" ca="1" si="8"/>
        <v>0</v>
      </c>
      <c r="P37" s="3">
        <f t="shared" ca="1" si="9"/>
        <v>0</v>
      </c>
      <c r="Q37" s="3">
        <f t="shared" ca="1" si="10"/>
        <v>0</v>
      </c>
      <c r="R37" s="3">
        <f t="shared" ca="1" si="11"/>
        <v>50</v>
      </c>
      <c r="S37" s="19">
        <f t="shared" ca="1" si="12"/>
        <v>5.7870370370370367E-4</v>
      </c>
      <c r="T37" s="19">
        <f t="shared" ca="1" si="13"/>
        <v>2.3993055555555552E-2</v>
      </c>
      <c r="U37" s="22">
        <f t="shared" ca="1" si="16"/>
        <v>2.4571759259259255E-2</v>
      </c>
      <c r="V37" s="19">
        <f t="shared" ca="1" si="0"/>
        <v>1.3576388888888886E-2</v>
      </c>
      <c r="W37" s="32">
        <f t="shared" ca="1" si="14"/>
        <v>0.11396990740740701</v>
      </c>
    </row>
    <row r="38" spans="2:23" x14ac:dyDescent="0.25">
      <c r="B38" s="2">
        <v>32</v>
      </c>
      <c r="C38" s="3">
        <f>30</f>
        <v>30</v>
      </c>
      <c r="D38" s="19">
        <f t="shared" si="15"/>
        <v>1.0763888888888889E-2</v>
      </c>
      <c r="E38" s="3">
        <v>2</v>
      </c>
      <c r="F38" s="3">
        <f t="shared" ca="1" si="1"/>
        <v>21</v>
      </c>
      <c r="G38" s="19">
        <f t="shared" ca="1" si="2"/>
        <v>1.1030092592592593E-2</v>
      </c>
      <c r="H38" s="3">
        <v>2</v>
      </c>
      <c r="I38" s="3">
        <v>1</v>
      </c>
      <c r="J38" s="3">
        <f t="shared" ca="1" si="3"/>
        <v>20</v>
      </c>
      <c r="K38" s="35">
        <f t="shared" ca="1" si="4"/>
        <v>1</v>
      </c>
      <c r="L38" s="3">
        <f t="shared" ca="1" si="5"/>
        <v>0</v>
      </c>
      <c r="M38" s="3">
        <f t="shared" ca="1" si="6"/>
        <v>0</v>
      </c>
      <c r="N38" s="19">
        <f t="shared" ca="1" si="7"/>
        <v>0</v>
      </c>
      <c r="O38" s="3">
        <f t="shared" ca="1" si="8"/>
        <v>0</v>
      </c>
      <c r="P38" s="3">
        <f t="shared" ca="1" si="9"/>
        <v>0</v>
      </c>
      <c r="Q38" s="3">
        <f t="shared" ca="1" si="10"/>
        <v>0</v>
      </c>
      <c r="R38" s="3">
        <f t="shared" ca="1" si="11"/>
        <v>46</v>
      </c>
      <c r="S38" s="19">
        <f t="shared" ca="1" si="12"/>
        <v>5.3240740740740744E-4</v>
      </c>
      <c r="T38" s="19">
        <f t="shared" ca="1" si="13"/>
        <v>2.4571759259259255E-2</v>
      </c>
      <c r="U38" s="22">
        <f t="shared" ca="1" si="16"/>
        <v>2.5104166666666664E-2</v>
      </c>
      <c r="V38" s="19">
        <f t="shared" ca="1" si="0"/>
        <v>1.3807870370370366E-2</v>
      </c>
      <c r="W38" s="32">
        <f t="shared" ca="1" si="14"/>
        <v>0.11343749999999959</v>
      </c>
    </row>
    <row r="39" spans="2:23" x14ac:dyDescent="0.25">
      <c r="B39" s="2">
        <v>33</v>
      </c>
      <c r="C39" s="3">
        <f>30</f>
        <v>30</v>
      </c>
      <c r="D39" s="19">
        <f t="shared" si="15"/>
        <v>1.1111111111111112E-2</v>
      </c>
      <c r="E39" s="3">
        <v>2</v>
      </c>
      <c r="F39" s="3">
        <f t="shared" ca="1" si="1"/>
        <v>22</v>
      </c>
      <c r="G39" s="19">
        <f t="shared" ca="1" si="2"/>
        <v>1.1388888888888889E-2</v>
      </c>
      <c r="H39" s="3">
        <v>2</v>
      </c>
      <c r="I39" s="3">
        <v>1</v>
      </c>
      <c r="J39" s="3">
        <f t="shared" ca="1" si="3"/>
        <v>21</v>
      </c>
      <c r="K39" s="35">
        <f t="shared" ca="1" si="4"/>
        <v>1</v>
      </c>
      <c r="L39" s="3">
        <f t="shared" ca="1" si="5"/>
        <v>0</v>
      </c>
      <c r="M39" s="3">
        <f t="shared" ca="1" si="6"/>
        <v>0</v>
      </c>
      <c r="N39" s="19">
        <f t="shared" ca="1" si="7"/>
        <v>0</v>
      </c>
      <c r="O39" s="3">
        <f t="shared" ca="1" si="8"/>
        <v>0</v>
      </c>
      <c r="P39" s="3">
        <f t="shared" ca="1" si="9"/>
        <v>0</v>
      </c>
      <c r="Q39" s="3">
        <f t="shared" ca="1" si="10"/>
        <v>0</v>
      </c>
      <c r="R39" s="3">
        <f t="shared" ca="1" si="11"/>
        <v>48</v>
      </c>
      <c r="S39" s="19">
        <f t="shared" ca="1" si="12"/>
        <v>5.5555555555555556E-4</v>
      </c>
      <c r="T39" s="19">
        <f t="shared" ca="1" si="13"/>
        <v>2.5104166666666664E-2</v>
      </c>
      <c r="U39" s="22">
        <f t="shared" ca="1" si="16"/>
        <v>2.5659722222222219E-2</v>
      </c>
      <c r="V39" s="19">
        <f t="shared" ca="1" si="0"/>
        <v>1.3993055555555552E-2</v>
      </c>
      <c r="W39" s="32">
        <f t="shared" ca="1" si="14"/>
        <v>0.11288194444444404</v>
      </c>
    </row>
    <row r="40" spans="2:23" x14ac:dyDescent="0.25">
      <c r="B40" s="2">
        <v>34</v>
      </c>
      <c r="C40" s="3">
        <f>30</f>
        <v>30</v>
      </c>
      <c r="D40" s="19">
        <f t="shared" si="15"/>
        <v>1.1458333333333334E-2</v>
      </c>
      <c r="E40" s="3">
        <v>2</v>
      </c>
      <c r="F40" s="3">
        <f t="shared" ca="1" si="1"/>
        <v>20</v>
      </c>
      <c r="G40" s="19">
        <f t="shared" ca="1" si="2"/>
        <v>1.1712962962962963E-2</v>
      </c>
      <c r="H40" s="3">
        <v>2</v>
      </c>
      <c r="I40" s="3">
        <v>1</v>
      </c>
      <c r="J40" s="3">
        <f t="shared" ca="1" si="3"/>
        <v>21</v>
      </c>
      <c r="K40" s="35">
        <f t="shared" ca="1" si="4"/>
        <v>1</v>
      </c>
      <c r="L40" s="3">
        <f t="shared" ca="1" si="5"/>
        <v>0</v>
      </c>
      <c r="M40" s="3">
        <f t="shared" ca="1" si="6"/>
        <v>0</v>
      </c>
      <c r="N40" s="19">
        <f t="shared" ca="1" si="7"/>
        <v>0</v>
      </c>
      <c r="O40" s="3">
        <f t="shared" ca="1" si="8"/>
        <v>0</v>
      </c>
      <c r="P40" s="3">
        <f t="shared" ca="1" si="9"/>
        <v>0</v>
      </c>
      <c r="Q40" s="3">
        <f t="shared" ca="1" si="10"/>
        <v>0</v>
      </c>
      <c r="R40" s="3">
        <f t="shared" ca="1" si="11"/>
        <v>46</v>
      </c>
      <c r="S40" s="19">
        <f t="shared" ca="1" si="12"/>
        <v>5.3240740740740744E-4</v>
      </c>
      <c r="T40" s="19">
        <f t="shared" ca="1" si="13"/>
        <v>2.5659722222222219E-2</v>
      </c>
      <c r="U40" s="22">
        <f t="shared" ca="1" si="16"/>
        <v>2.6192129629629628E-2</v>
      </c>
      <c r="V40" s="19">
        <f t="shared" ca="1" si="0"/>
        <v>1.4201388888888885E-2</v>
      </c>
      <c r="W40" s="32">
        <f t="shared" ca="1" si="14"/>
        <v>0.11234953703703662</v>
      </c>
    </row>
    <row r="41" spans="2:23" x14ac:dyDescent="0.25">
      <c r="B41" s="2">
        <v>35</v>
      </c>
      <c r="C41" s="3">
        <f>30</f>
        <v>30</v>
      </c>
      <c r="D41" s="19">
        <f t="shared" si="15"/>
        <v>1.1805555555555557E-2</v>
      </c>
      <c r="E41" s="3">
        <v>2</v>
      </c>
      <c r="F41" s="3">
        <f t="shared" ca="1" si="1"/>
        <v>22</v>
      </c>
      <c r="G41" s="19">
        <f t="shared" ca="1" si="2"/>
        <v>1.2083333333333335E-2</v>
      </c>
      <c r="H41" s="3">
        <v>2</v>
      </c>
      <c r="I41" s="3">
        <v>1</v>
      </c>
      <c r="J41" s="3">
        <f t="shared" ca="1" si="3"/>
        <v>20</v>
      </c>
      <c r="K41" s="35">
        <f t="shared" ca="1" si="4"/>
        <v>1</v>
      </c>
      <c r="L41" s="3">
        <f t="shared" ca="1" si="5"/>
        <v>0</v>
      </c>
      <c r="M41" s="3">
        <f t="shared" ca="1" si="6"/>
        <v>0</v>
      </c>
      <c r="N41" s="19">
        <f t="shared" ca="1" si="7"/>
        <v>0</v>
      </c>
      <c r="O41" s="3">
        <f t="shared" ca="1" si="8"/>
        <v>0</v>
      </c>
      <c r="P41" s="3">
        <f t="shared" ca="1" si="9"/>
        <v>0</v>
      </c>
      <c r="Q41" s="3">
        <f t="shared" ca="1" si="10"/>
        <v>0</v>
      </c>
      <c r="R41" s="3">
        <f t="shared" ca="1" si="11"/>
        <v>47</v>
      </c>
      <c r="S41" s="19">
        <f t="shared" ca="1" si="12"/>
        <v>5.4398148148148144E-4</v>
      </c>
      <c r="T41" s="19">
        <f t="shared" ca="1" si="13"/>
        <v>2.6192129629629628E-2</v>
      </c>
      <c r="U41" s="22">
        <f t="shared" ca="1" si="16"/>
        <v>2.673611111111111E-2</v>
      </c>
      <c r="V41" s="19">
        <f t="shared" ca="1" si="0"/>
        <v>1.4386574074074071E-2</v>
      </c>
      <c r="W41" s="32">
        <f t="shared" ca="1" si="14"/>
        <v>0.11180555555555514</v>
      </c>
    </row>
    <row r="42" spans="2:23" x14ac:dyDescent="0.25">
      <c r="B42" s="2">
        <v>36</v>
      </c>
      <c r="C42" s="3">
        <f>30</f>
        <v>30</v>
      </c>
      <c r="D42" s="19">
        <f t="shared" si="15"/>
        <v>1.215277777777778E-2</v>
      </c>
      <c r="E42" s="3">
        <v>2</v>
      </c>
      <c r="F42" s="3">
        <f t="shared" ca="1" si="1"/>
        <v>21</v>
      </c>
      <c r="G42" s="19">
        <f t="shared" ca="1" si="2"/>
        <v>1.2418981481481484E-2</v>
      </c>
      <c r="H42" s="3">
        <v>2</v>
      </c>
      <c r="I42" s="3">
        <v>1</v>
      </c>
      <c r="J42" s="3">
        <f t="shared" ca="1" si="3"/>
        <v>21</v>
      </c>
      <c r="K42" s="35">
        <f t="shared" ca="1" si="4"/>
        <v>1</v>
      </c>
      <c r="L42" s="3">
        <f t="shared" ca="1" si="5"/>
        <v>0</v>
      </c>
      <c r="M42" s="3">
        <f t="shared" ca="1" si="6"/>
        <v>0</v>
      </c>
      <c r="N42" s="19">
        <f t="shared" ca="1" si="7"/>
        <v>0</v>
      </c>
      <c r="O42" s="3">
        <f t="shared" ca="1" si="8"/>
        <v>0</v>
      </c>
      <c r="P42" s="3">
        <f t="shared" ca="1" si="9"/>
        <v>0</v>
      </c>
      <c r="Q42" s="3">
        <f t="shared" ca="1" si="10"/>
        <v>0</v>
      </c>
      <c r="R42" s="3">
        <f t="shared" ca="1" si="11"/>
        <v>47</v>
      </c>
      <c r="S42" s="19">
        <f t="shared" ca="1" si="12"/>
        <v>5.4398148148148144E-4</v>
      </c>
      <c r="T42" s="19">
        <f t="shared" ca="1" si="13"/>
        <v>2.673611111111111E-2</v>
      </c>
      <c r="U42" s="22">
        <f t="shared" ca="1" si="16"/>
        <v>2.7280092592592592E-2</v>
      </c>
      <c r="V42" s="19">
        <f t="shared" ca="1" si="0"/>
        <v>1.458333333333333E-2</v>
      </c>
      <c r="W42" s="32">
        <f t="shared" ca="1" si="14"/>
        <v>0.11126157407407367</v>
      </c>
    </row>
    <row r="43" spans="2:23" x14ac:dyDescent="0.25">
      <c r="B43" s="2">
        <v>37</v>
      </c>
      <c r="C43" s="3">
        <f>30</f>
        <v>30</v>
      </c>
      <c r="D43" s="19">
        <f t="shared" si="15"/>
        <v>1.2500000000000002E-2</v>
      </c>
      <c r="E43" s="3">
        <v>2</v>
      </c>
      <c r="F43" s="3">
        <f t="shared" ca="1" si="1"/>
        <v>17</v>
      </c>
      <c r="G43" s="19">
        <f t="shared" ca="1" si="2"/>
        <v>1.2719907407407411E-2</v>
      </c>
      <c r="H43" s="3">
        <v>2</v>
      </c>
      <c r="I43" s="3">
        <v>1</v>
      </c>
      <c r="J43" s="3">
        <f t="shared" ca="1" si="3"/>
        <v>19</v>
      </c>
      <c r="K43" s="35">
        <f ca="1">(RANDBETWEEN(0,1))</f>
        <v>1</v>
      </c>
      <c r="L43" s="3">
        <f t="shared" ca="1" si="5"/>
        <v>0</v>
      </c>
      <c r="M43" s="3">
        <f t="shared" ca="1" si="6"/>
        <v>0</v>
      </c>
      <c r="N43" s="19">
        <f t="shared" ca="1" si="7"/>
        <v>0</v>
      </c>
      <c r="O43" s="3">
        <f t="shared" ca="1" si="8"/>
        <v>0</v>
      </c>
      <c r="P43" s="3">
        <f t="shared" ca="1" si="9"/>
        <v>0</v>
      </c>
      <c r="Q43" s="3">
        <f t="shared" ca="1" si="10"/>
        <v>0</v>
      </c>
      <c r="R43" s="3">
        <f t="shared" ca="1" si="11"/>
        <v>41</v>
      </c>
      <c r="S43" s="19">
        <f t="shared" ca="1" si="12"/>
        <v>4.7453703703703704E-4</v>
      </c>
      <c r="T43" s="19">
        <f t="shared" ca="1" si="13"/>
        <v>2.7280092592592592E-2</v>
      </c>
      <c r="U43" s="22">
        <f t="shared" ca="1" si="16"/>
        <v>2.7754629629629629E-2</v>
      </c>
      <c r="V43" s="19">
        <f t="shared" ca="1" si="0"/>
        <v>1.4780092592592589E-2</v>
      </c>
      <c r="W43" s="32">
        <f t="shared" ca="1" si="14"/>
        <v>0.11078703703703663</v>
      </c>
    </row>
    <row r="44" spans="2:23" x14ac:dyDescent="0.25">
      <c r="B44" s="2">
        <v>38</v>
      </c>
      <c r="C44" s="3">
        <f>30</f>
        <v>30</v>
      </c>
      <c r="D44" s="19">
        <f t="shared" si="15"/>
        <v>1.2847222222222225E-2</v>
      </c>
      <c r="E44" s="3">
        <v>2</v>
      </c>
      <c r="F44" s="3">
        <f t="shared" ca="1" si="1"/>
        <v>18</v>
      </c>
      <c r="G44" s="19">
        <f t="shared" ca="1" si="2"/>
        <v>1.3078703703703707E-2</v>
      </c>
      <c r="H44" s="3">
        <v>2</v>
      </c>
      <c r="I44" s="3">
        <v>1</v>
      </c>
      <c r="J44" s="3">
        <f t="shared" ca="1" si="3"/>
        <v>19</v>
      </c>
      <c r="K44" s="35">
        <f t="shared" ca="1" si="4"/>
        <v>0</v>
      </c>
      <c r="L44" s="3">
        <f t="shared" ca="1" si="5"/>
        <v>2</v>
      </c>
      <c r="M44" s="3">
        <f t="shared" ca="1" si="6"/>
        <v>23</v>
      </c>
      <c r="N44" s="19">
        <f t="shared" ca="1" si="7"/>
        <v>1.3622685185185187E-2</v>
      </c>
      <c r="O44" s="3">
        <f t="shared" ca="1" si="8"/>
        <v>2</v>
      </c>
      <c r="P44" s="3">
        <f t="shared" ca="1" si="9"/>
        <v>1</v>
      </c>
      <c r="Q44" s="3">
        <f t="shared" ca="1" si="10"/>
        <v>18</v>
      </c>
      <c r="R44" s="3">
        <f t="shared" ca="1" si="11"/>
        <v>88</v>
      </c>
      <c r="S44" s="19">
        <f t="shared" ca="1" si="12"/>
        <v>1.0185185185185184E-3</v>
      </c>
      <c r="T44" s="19">
        <f t="shared" ca="1" si="13"/>
        <v>2.7754629629629629E-2</v>
      </c>
      <c r="U44" s="22">
        <f t="shared" ca="1" si="16"/>
        <v>2.8773148148148148E-2</v>
      </c>
      <c r="V44" s="19">
        <f t="shared" ca="1" si="0"/>
        <v>1.4907407407407404E-2</v>
      </c>
      <c r="W44" s="32">
        <f t="shared" ca="1" si="14"/>
        <v>0.10976851851851811</v>
      </c>
    </row>
    <row r="45" spans="2:23" x14ac:dyDescent="0.25">
      <c r="B45" s="2">
        <v>39</v>
      </c>
      <c r="C45" s="3">
        <f>30</f>
        <v>30</v>
      </c>
      <c r="D45" s="19">
        <f t="shared" si="15"/>
        <v>1.3194444444444448E-2</v>
      </c>
      <c r="E45" s="3">
        <v>2</v>
      </c>
      <c r="F45" s="3">
        <f t="shared" ca="1" si="1"/>
        <v>17</v>
      </c>
      <c r="G45" s="19">
        <f t="shared" ca="1" si="2"/>
        <v>1.3414351851851856E-2</v>
      </c>
      <c r="H45" s="3">
        <v>2</v>
      </c>
      <c r="I45" s="3">
        <v>1</v>
      </c>
      <c r="J45" s="3">
        <f t="shared" ca="1" si="3"/>
        <v>22</v>
      </c>
      <c r="K45" s="35">
        <f t="shared" ca="1" si="4"/>
        <v>1</v>
      </c>
      <c r="L45" s="3">
        <f t="shared" ca="1" si="5"/>
        <v>0</v>
      </c>
      <c r="M45" s="3">
        <f t="shared" ca="1" si="6"/>
        <v>0</v>
      </c>
      <c r="N45" s="19">
        <f t="shared" ca="1" si="7"/>
        <v>0</v>
      </c>
      <c r="O45" s="3">
        <f t="shared" ca="1" si="8"/>
        <v>0</v>
      </c>
      <c r="P45" s="3">
        <f t="shared" ca="1" si="9"/>
        <v>0</v>
      </c>
      <c r="Q45" s="3">
        <f t="shared" ca="1" si="10"/>
        <v>0</v>
      </c>
      <c r="R45" s="3">
        <f t="shared" ca="1" si="11"/>
        <v>44</v>
      </c>
      <c r="S45" s="19">
        <f t="shared" ca="1" si="12"/>
        <v>5.0925925925925921E-4</v>
      </c>
      <c r="T45" s="19">
        <f t="shared" ca="1" si="13"/>
        <v>2.8773148148148148E-2</v>
      </c>
      <c r="U45" s="22">
        <f t="shared" ca="1" si="16"/>
        <v>2.9282407407407406E-2</v>
      </c>
      <c r="V45" s="19">
        <f t="shared" ca="1" si="0"/>
        <v>1.5578703703703701E-2</v>
      </c>
      <c r="W45" s="32">
        <f t="shared" ca="1" si="14"/>
        <v>0.10925925925925885</v>
      </c>
    </row>
    <row r="46" spans="2:23" x14ac:dyDescent="0.25">
      <c r="B46" s="2">
        <v>40</v>
      </c>
      <c r="C46" s="3">
        <f>30</f>
        <v>30</v>
      </c>
      <c r="D46" s="19">
        <f t="shared" si="15"/>
        <v>1.3541666666666671E-2</v>
      </c>
      <c r="E46" s="3">
        <v>2</v>
      </c>
      <c r="F46" s="3">
        <f t="shared" ca="1" si="1"/>
        <v>19</v>
      </c>
      <c r="G46" s="19">
        <f t="shared" ca="1" si="2"/>
        <v>1.3784722222222226E-2</v>
      </c>
      <c r="H46" s="3">
        <v>2</v>
      </c>
      <c r="I46" s="3">
        <v>1</v>
      </c>
      <c r="J46" s="3">
        <f t="shared" ca="1" si="3"/>
        <v>22</v>
      </c>
      <c r="K46" s="35">
        <f t="shared" ca="1" si="4"/>
        <v>0</v>
      </c>
      <c r="L46" s="3">
        <f t="shared" ca="1" si="5"/>
        <v>2</v>
      </c>
      <c r="M46" s="3">
        <f t="shared" ca="1" si="6"/>
        <v>17</v>
      </c>
      <c r="N46" s="19">
        <f t="shared" ca="1" si="7"/>
        <v>1.4293981481481486E-2</v>
      </c>
      <c r="O46" s="3">
        <f t="shared" ca="1" si="8"/>
        <v>2</v>
      </c>
      <c r="P46" s="3">
        <f t="shared" ca="1" si="9"/>
        <v>1</v>
      </c>
      <c r="Q46" s="3">
        <f t="shared" ca="1" si="10"/>
        <v>21</v>
      </c>
      <c r="R46" s="3">
        <f t="shared" ca="1" si="11"/>
        <v>89</v>
      </c>
      <c r="S46" s="19">
        <f t="shared" ca="1" si="12"/>
        <v>1.0300925925925926E-3</v>
      </c>
      <c r="T46" s="19">
        <f t="shared" ca="1" si="13"/>
        <v>2.9282407407407406E-2</v>
      </c>
      <c r="U46" s="22">
        <f t="shared" ca="1" si="16"/>
        <v>3.0312499999999999E-2</v>
      </c>
      <c r="V46" s="19">
        <f t="shared" ca="1" si="0"/>
        <v>1.5740740740740736E-2</v>
      </c>
      <c r="W46" s="32">
        <f t="shared" ca="1" si="14"/>
        <v>0.10822916666666627</v>
      </c>
    </row>
    <row r="47" spans="2:23" x14ac:dyDescent="0.25">
      <c r="B47" s="2">
        <v>41</v>
      </c>
      <c r="C47" s="3">
        <f>30</f>
        <v>30</v>
      </c>
      <c r="D47" s="19">
        <f t="shared" si="15"/>
        <v>1.3888888888888893E-2</v>
      </c>
      <c r="E47" s="3">
        <v>2</v>
      </c>
      <c r="F47" s="3">
        <f t="shared" ca="1" si="1"/>
        <v>20</v>
      </c>
      <c r="G47" s="19">
        <f t="shared" ca="1" si="2"/>
        <v>1.4143518518518522E-2</v>
      </c>
      <c r="H47" s="3">
        <v>2</v>
      </c>
      <c r="I47" s="3">
        <v>1</v>
      </c>
      <c r="J47" s="3">
        <f t="shared" ca="1" si="3"/>
        <v>20</v>
      </c>
      <c r="K47" s="35">
        <f t="shared" ca="1" si="4"/>
        <v>0</v>
      </c>
      <c r="L47" s="3">
        <f t="shared" ca="1" si="5"/>
        <v>2</v>
      </c>
      <c r="M47" s="3">
        <f t="shared" ca="1" si="6"/>
        <v>23</v>
      </c>
      <c r="N47" s="19">
        <f t="shared" ca="1" si="7"/>
        <v>1.4699074074074078E-2</v>
      </c>
      <c r="O47" s="3">
        <f t="shared" ref="O47:O56" ca="1" si="17">IF(K47=0,2,0)</f>
        <v>2</v>
      </c>
      <c r="P47" s="3">
        <f t="shared" ref="P47:P56" ca="1" si="18">IF(K47=0,1,0)</f>
        <v>1</v>
      </c>
      <c r="Q47" s="3">
        <f t="shared" ref="Q47:Q56" ca="1" si="19">IF(K47=0,(RANDBETWEEN(18,22)),0)</f>
        <v>20</v>
      </c>
      <c r="R47" s="3">
        <f t="shared" ref="R47:R56" ca="1" si="20">E47+F47+H47+I47+J47+L47+M47+O47+P47+Q47</f>
        <v>93</v>
      </c>
      <c r="S47" s="19">
        <f t="shared" ca="1" si="12"/>
        <v>1.0763888888888889E-3</v>
      </c>
      <c r="T47" s="19">
        <f t="shared" ref="T47:T56" ca="1" si="21">IF(D47&gt;U46,D47,U46)</f>
        <v>3.0312499999999999E-2</v>
      </c>
      <c r="U47" s="22">
        <f t="shared" ca="1" si="16"/>
        <v>3.138888888888889E-2</v>
      </c>
      <c r="V47" s="19">
        <f t="shared" ref="V47:V56" ca="1" si="22">T47-D47</f>
        <v>1.6423611111111104E-2</v>
      </c>
      <c r="W47" s="32">
        <f t="shared" ca="1" si="14"/>
        <v>0.10715277777777737</v>
      </c>
    </row>
    <row r="48" spans="2:23" x14ac:dyDescent="0.25">
      <c r="B48" s="2">
        <v>42</v>
      </c>
      <c r="C48" s="3">
        <f>30</f>
        <v>30</v>
      </c>
      <c r="D48" s="19">
        <f t="shared" si="15"/>
        <v>1.4236111111111116E-2</v>
      </c>
      <c r="E48" s="3">
        <v>2</v>
      </c>
      <c r="F48" s="3">
        <f t="shared" ca="1" si="1"/>
        <v>18</v>
      </c>
      <c r="G48" s="19">
        <f t="shared" ca="1" si="2"/>
        <v>1.4467592592592598E-2</v>
      </c>
      <c r="H48" s="3">
        <v>2</v>
      </c>
      <c r="I48" s="3">
        <v>1</v>
      </c>
      <c r="J48" s="3">
        <f t="shared" ca="1" si="3"/>
        <v>18</v>
      </c>
      <c r="K48" s="35">
        <f t="shared" ca="1" si="4"/>
        <v>1</v>
      </c>
      <c r="L48" s="3">
        <f t="shared" ca="1" si="5"/>
        <v>0</v>
      </c>
      <c r="M48" s="3">
        <f t="shared" ca="1" si="6"/>
        <v>0</v>
      </c>
      <c r="N48" s="19">
        <f t="shared" ca="1" si="7"/>
        <v>0</v>
      </c>
      <c r="O48" s="3">
        <f t="shared" ca="1" si="17"/>
        <v>0</v>
      </c>
      <c r="P48" s="3">
        <f t="shared" ca="1" si="18"/>
        <v>0</v>
      </c>
      <c r="Q48" s="3">
        <f t="shared" ca="1" si="19"/>
        <v>0</v>
      </c>
      <c r="R48" s="3">
        <f t="shared" ca="1" si="20"/>
        <v>41</v>
      </c>
      <c r="S48" s="19">
        <f t="shared" ca="1" si="12"/>
        <v>4.7453703703703704E-4</v>
      </c>
      <c r="T48" s="19">
        <f t="shared" ca="1" si="21"/>
        <v>3.138888888888889E-2</v>
      </c>
      <c r="U48" s="22">
        <f t="shared" ca="1" si="16"/>
        <v>3.1863425925925927E-2</v>
      </c>
      <c r="V48" s="19">
        <f t="shared" ca="1" si="22"/>
        <v>1.7152777777777774E-2</v>
      </c>
      <c r="W48" s="32">
        <f t="shared" ca="1" si="14"/>
        <v>0.10667824074074034</v>
      </c>
    </row>
    <row r="49" spans="1:24" x14ac:dyDescent="0.25">
      <c r="B49" s="2">
        <v>43</v>
      </c>
      <c r="C49" s="3">
        <f>30</f>
        <v>30</v>
      </c>
      <c r="D49" s="19">
        <f t="shared" si="15"/>
        <v>1.4583333333333339E-2</v>
      </c>
      <c r="E49" s="3">
        <v>2</v>
      </c>
      <c r="F49" s="3">
        <f t="shared" ca="1" si="1"/>
        <v>18</v>
      </c>
      <c r="G49" s="19">
        <f t="shared" ca="1" si="2"/>
        <v>1.4814814814814821E-2</v>
      </c>
      <c r="H49" s="3">
        <v>2</v>
      </c>
      <c r="I49" s="3">
        <v>1</v>
      </c>
      <c r="J49" s="3">
        <f t="shared" ca="1" si="3"/>
        <v>20</v>
      </c>
      <c r="K49" s="35">
        <f t="shared" ca="1" si="4"/>
        <v>1</v>
      </c>
      <c r="L49" s="3">
        <f t="shared" ca="1" si="5"/>
        <v>0</v>
      </c>
      <c r="M49" s="3">
        <f t="shared" ca="1" si="6"/>
        <v>0</v>
      </c>
      <c r="N49" s="19">
        <f t="shared" ca="1" si="7"/>
        <v>0</v>
      </c>
      <c r="O49" s="3">
        <f t="shared" ca="1" si="17"/>
        <v>0</v>
      </c>
      <c r="P49" s="3">
        <f t="shared" ca="1" si="18"/>
        <v>0</v>
      </c>
      <c r="Q49" s="3">
        <f t="shared" ca="1" si="19"/>
        <v>0</v>
      </c>
      <c r="R49" s="3">
        <f t="shared" ca="1" si="20"/>
        <v>43</v>
      </c>
      <c r="S49" s="19">
        <f t="shared" ca="1" si="12"/>
        <v>4.9768518518518521E-4</v>
      </c>
      <c r="T49" s="19">
        <f t="shared" ca="1" si="21"/>
        <v>3.1863425925925927E-2</v>
      </c>
      <c r="U49" s="22">
        <f t="shared" ca="1" si="16"/>
        <v>3.2361111111111111E-2</v>
      </c>
      <c r="V49" s="19">
        <f t="shared" ca="1" si="22"/>
        <v>1.728009259259259E-2</v>
      </c>
      <c r="W49" s="32">
        <f t="shared" ca="1" si="14"/>
        <v>0.10618055555555514</v>
      </c>
    </row>
    <row r="50" spans="1:24" x14ac:dyDescent="0.25">
      <c r="B50" s="2">
        <v>44</v>
      </c>
      <c r="C50" s="3">
        <f>30</f>
        <v>30</v>
      </c>
      <c r="D50" s="19">
        <f t="shared" si="15"/>
        <v>1.4930555555555561E-2</v>
      </c>
      <c r="E50" s="3">
        <v>2</v>
      </c>
      <c r="F50" s="3">
        <f t="shared" ca="1" si="1"/>
        <v>17</v>
      </c>
      <c r="G50" s="19">
        <f t="shared" ca="1" si="2"/>
        <v>1.515046296296297E-2</v>
      </c>
      <c r="H50" s="3">
        <v>2</v>
      </c>
      <c r="I50" s="3">
        <v>1</v>
      </c>
      <c r="J50" s="3">
        <f t="shared" ca="1" si="3"/>
        <v>22</v>
      </c>
      <c r="K50" s="35">
        <f t="shared" ca="1" si="4"/>
        <v>0</v>
      </c>
      <c r="L50" s="3">
        <f t="shared" ca="1" si="5"/>
        <v>2</v>
      </c>
      <c r="M50" s="3">
        <f t="shared" ca="1" si="6"/>
        <v>22</v>
      </c>
      <c r="N50" s="19">
        <f t="shared" ca="1" si="7"/>
        <v>1.5717592592592599E-2</v>
      </c>
      <c r="O50" s="3">
        <f t="shared" ca="1" si="17"/>
        <v>2</v>
      </c>
      <c r="P50" s="3">
        <f t="shared" ca="1" si="18"/>
        <v>1</v>
      </c>
      <c r="Q50" s="3">
        <f t="shared" ca="1" si="19"/>
        <v>22</v>
      </c>
      <c r="R50" s="3">
        <f t="shared" ca="1" si="20"/>
        <v>93</v>
      </c>
      <c r="S50" s="19">
        <f t="shared" ca="1" si="12"/>
        <v>1.0763888888888889E-3</v>
      </c>
      <c r="T50" s="19">
        <f t="shared" ca="1" si="21"/>
        <v>3.2361111111111111E-2</v>
      </c>
      <c r="U50" s="22">
        <f t="shared" ca="1" si="16"/>
        <v>3.3437500000000002E-2</v>
      </c>
      <c r="V50" s="19">
        <f t="shared" ca="1" si="22"/>
        <v>1.743055555555555E-2</v>
      </c>
      <c r="W50" s="32">
        <f t="shared" ca="1" si="14"/>
        <v>0.10510416666666625</v>
      </c>
    </row>
    <row r="51" spans="1:24" x14ac:dyDescent="0.25">
      <c r="B51" s="2">
        <v>45</v>
      </c>
      <c r="C51" s="3">
        <f>30</f>
        <v>30</v>
      </c>
      <c r="D51" s="19">
        <f t="shared" si="15"/>
        <v>1.5277777777777784E-2</v>
      </c>
      <c r="E51" s="3">
        <v>2</v>
      </c>
      <c r="F51" s="3">
        <f t="shared" ca="1" si="1"/>
        <v>21</v>
      </c>
      <c r="G51" s="19">
        <f t="shared" ca="1" si="2"/>
        <v>1.5543981481481488E-2</v>
      </c>
      <c r="H51" s="3">
        <v>2</v>
      </c>
      <c r="I51" s="3">
        <v>1</v>
      </c>
      <c r="J51" s="3">
        <f t="shared" ca="1" si="3"/>
        <v>18</v>
      </c>
      <c r="K51" s="35">
        <f t="shared" ca="1" si="4"/>
        <v>0</v>
      </c>
      <c r="L51" s="3">
        <f t="shared" ca="1" si="5"/>
        <v>2</v>
      </c>
      <c r="M51" s="3">
        <f t="shared" ca="1" si="6"/>
        <v>17</v>
      </c>
      <c r="N51" s="19">
        <f t="shared" ca="1" si="7"/>
        <v>1.6006944444444452E-2</v>
      </c>
      <c r="O51" s="3">
        <f t="shared" ca="1" si="17"/>
        <v>2</v>
      </c>
      <c r="P51" s="3">
        <f t="shared" ca="1" si="18"/>
        <v>1</v>
      </c>
      <c r="Q51" s="3">
        <f t="shared" ca="1" si="19"/>
        <v>22</v>
      </c>
      <c r="R51" s="3">
        <f t="shared" ca="1" si="20"/>
        <v>88</v>
      </c>
      <c r="S51" s="19">
        <f t="shared" ca="1" si="12"/>
        <v>1.0185185185185184E-3</v>
      </c>
      <c r="T51" s="19">
        <f t="shared" ca="1" si="21"/>
        <v>3.3437500000000002E-2</v>
      </c>
      <c r="U51" s="22">
        <f t="shared" ca="1" si="16"/>
        <v>3.4456018518518518E-2</v>
      </c>
      <c r="V51" s="19">
        <f t="shared" ca="1" si="22"/>
        <v>1.8159722222222216E-2</v>
      </c>
      <c r="W51" s="32">
        <f t="shared" ca="1" si="14"/>
        <v>0.10408564814814775</v>
      </c>
    </row>
    <row r="52" spans="1:24" x14ac:dyDescent="0.25">
      <c r="B52" s="2">
        <v>46</v>
      </c>
      <c r="C52" s="3">
        <f>30</f>
        <v>30</v>
      </c>
      <c r="D52" s="19">
        <f t="shared" si="15"/>
        <v>1.5625000000000007E-2</v>
      </c>
      <c r="E52" s="3">
        <v>2</v>
      </c>
      <c r="F52" s="3">
        <f t="shared" ca="1" si="1"/>
        <v>21</v>
      </c>
      <c r="G52" s="19">
        <f t="shared" ca="1" si="2"/>
        <v>1.5891203703703709E-2</v>
      </c>
      <c r="H52" s="3">
        <v>2</v>
      </c>
      <c r="I52" s="3">
        <v>1</v>
      </c>
      <c r="J52" s="3">
        <f t="shared" ca="1" si="3"/>
        <v>18</v>
      </c>
      <c r="K52" s="35">
        <f t="shared" ca="1" si="4"/>
        <v>0</v>
      </c>
      <c r="L52" s="3">
        <f t="shared" ca="1" si="5"/>
        <v>2</v>
      </c>
      <c r="M52" s="3">
        <f t="shared" ca="1" si="6"/>
        <v>19</v>
      </c>
      <c r="N52" s="19">
        <f t="shared" ca="1" si="7"/>
        <v>1.637731481481482E-2</v>
      </c>
      <c r="O52" s="3">
        <f t="shared" ca="1" si="17"/>
        <v>2</v>
      </c>
      <c r="P52" s="3">
        <f t="shared" ca="1" si="18"/>
        <v>1</v>
      </c>
      <c r="Q52" s="3">
        <f t="shared" ca="1" si="19"/>
        <v>20</v>
      </c>
      <c r="R52" s="3">
        <f t="shared" ca="1" si="20"/>
        <v>88</v>
      </c>
      <c r="S52" s="19">
        <f t="shared" ca="1" si="12"/>
        <v>1.0185185185185184E-3</v>
      </c>
      <c r="T52" s="19">
        <f t="shared" ca="1" si="21"/>
        <v>3.4456018518518518E-2</v>
      </c>
      <c r="U52" s="22">
        <f t="shared" ca="1" si="16"/>
        <v>3.5474537037037034E-2</v>
      </c>
      <c r="V52" s="19">
        <f t="shared" ca="1" si="22"/>
        <v>1.8831018518518511E-2</v>
      </c>
      <c r="W52" s="32">
        <f t="shared" ca="1" si="14"/>
        <v>0.10306712962962922</v>
      </c>
    </row>
    <row r="53" spans="1:24" x14ac:dyDescent="0.25">
      <c r="B53" s="2">
        <v>47</v>
      </c>
      <c r="C53" s="3">
        <f>30</f>
        <v>30</v>
      </c>
      <c r="D53" s="19">
        <f t="shared" si="15"/>
        <v>1.5972222222222228E-2</v>
      </c>
      <c r="E53" s="3">
        <v>2</v>
      </c>
      <c r="F53" s="3">
        <f t="shared" ca="1" si="1"/>
        <v>18</v>
      </c>
      <c r="G53" s="19">
        <f t="shared" ca="1" si="2"/>
        <v>1.620370370370371E-2</v>
      </c>
      <c r="H53" s="3">
        <v>2</v>
      </c>
      <c r="I53" s="3">
        <v>1</v>
      </c>
      <c r="J53" s="3">
        <f t="shared" ca="1" si="3"/>
        <v>22</v>
      </c>
      <c r="K53" s="35">
        <f t="shared" ca="1" si="4"/>
        <v>0</v>
      </c>
      <c r="L53" s="3">
        <f t="shared" ca="1" si="5"/>
        <v>2</v>
      </c>
      <c r="M53" s="3">
        <f t="shared" ca="1" si="6"/>
        <v>23</v>
      </c>
      <c r="N53" s="19">
        <f t="shared" ca="1" si="7"/>
        <v>1.6782407407407413E-2</v>
      </c>
      <c r="O53" s="3">
        <f t="shared" ca="1" si="17"/>
        <v>2</v>
      </c>
      <c r="P53" s="3">
        <f t="shared" ca="1" si="18"/>
        <v>1</v>
      </c>
      <c r="Q53" s="3">
        <f t="shared" ca="1" si="19"/>
        <v>21</v>
      </c>
      <c r="R53" s="3">
        <f t="shared" ca="1" si="20"/>
        <v>94</v>
      </c>
      <c r="S53" s="19">
        <f t="shared" ca="1" si="12"/>
        <v>1.0879629629629629E-3</v>
      </c>
      <c r="T53" s="19">
        <f t="shared" ca="1" si="21"/>
        <v>3.5474537037037034E-2</v>
      </c>
      <c r="U53" s="22">
        <f t="shared" ca="1" si="16"/>
        <v>3.6562499999999998E-2</v>
      </c>
      <c r="V53" s="19">
        <f t="shared" ca="1" si="22"/>
        <v>1.9502314814814806E-2</v>
      </c>
      <c r="W53" s="32">
        <f t="shared" ca="1" si="14"/>
        <v>0.10197916666666626</v>
      </c>
    </row>
    <row r="54" spans="1:24" x14ac:dyDescent="0.25">
      <c r="B54" s="2">
        <v>48</v>
      </c>
      <c r="C54" s="3">
        <f>30</f>
        <v>30</v>
      </c>
      <c r="D54" s="19">
        <f t="shared" si="15"/>
        <v>1.6319444444444449E-2</v>
      </c>
      <c r="E54" s="3">
        <v>2</v>
      </c>
      <c r="F54" s="3">
        <f t="shared" ca="1" si="1"/>
        <v>23</v>
      </c>
      <c r="G54" s="19">
        <f t="shared" ca="1" si="2"/>
        <v>1.6608796296296302E-2</v>
      </c>
      <c r="H54" s="3">
        <v>2</v>
      </c>
      <c r="I54" s="3">
        <v>1</v>
      </c>
      <c r="J54" s="3">
        <f t="shared" ca="1" si="3"/>
        <v>18</v>
      </c>
      <c r="K54" s="35">
        <f t="shared" ca="1" si="4"/>
        <v>0</v>
      </c>
      <c r="L54" s="3">
        <f t="shared" ca="1" si="5"/>
        <v>2</v>
      </c>
      <c r="M54" s="3">
        <f t="shared" ca="1" si="6"/>
        <v>21</v>
      </c>
      <c r="N54" s="19">
        <f t="shared" ca="1" si="7"/>
        <v>1.711805555555556E-2</v>
      </c>
      <c r="O54" s="3">
        <f t="shared" ca="1" si="17"/>
        <v>2</v>
      </c>
      <c r="P54" s="3">
        <f t="shared" ca="1" si="18"/>
        <v>1</v>
      </c>
      <c r="Q54" s="3">
        <f t="shared" ca="1" si="19"/>
        <v>22</v>
      </c>
      <c r="R54" s="3">
        <f t="shared" ca="1" si="20"/>
        <v>94</v>
      </c>
      <c r="S54" s="19">
        <f t="shared" ca="1" si="12"/>
        <v>1.0879629629629629E-3</v>
      </c>
      <c r="T54" s="19">
        <f t="shared" ca="1" si="21"/>
        <v>3.6562499999999998E-2</v>
      </c>
      <c r="U54" s="22">
        <f t="shared" ca="1" si="16"/>
        <v>3.7650462962962962E-2</v>
      </c>
      <c r="V54" s="19">
        <f t="shared" ca="1" si="22"/>
        <v>2.0243055555555549E-2</v>
      </c>
      <c r="W54" s="32">
        <f t="shared" ca="1" si="14"/>
        <v>0.1008912037037033</v>
      </c>
    </row>
    <row r="55" spans="1:24" x14ac:dyDescent="0.25">
      <c r="B55" s="2">
        <v>49</v>
      </c>
      <c r="C55" s="3">
        <f>30</f>
        <v>30</v>
      </c>
      <c r="D55" s="19">
        <f t="shared" si="15"/>
        <v>1.666666666666667E-2</v>
      </c>
      <c r="E55" s="3">
        <v>2</v>
      </c>
      <c r="F55" s="3">
        <f t="shared" ca="1" si="1"/>
        <v>22</v>
      </c>
      <c r="G55" s="19">
        <f t="shared" ca="1" si="2"/>
        <v>1.6944444444444446E-2</v>
      </c>
      <c r="H55" s="3">
        <v>2</v>
      </c>
      <c r="I55" s="3">
        <v>1</v>
      </c>
      <c r="J55" s="3">
        <f t="shared" ca="1" si="3"/>
        <v>20</v>
      </c>
      <c r="K55" s="35">
        <f t="shared" ca="1" si="4"/>
        <v>0</v>
      </c>
      <c r="L55" s="3">
        <f t="shared" ca="1" si="5"/>
        <v>2</v>
      </c>
      <c r="M55" s="3">
        <f t="shared" ca="1" si="6"/>
        <v>19</v>
      </c>
      <c r="N55" s="19">
        <f t="shared" ca="1" si="7"/>
        <v>1.7453703703703707E-2</v>
      </c>
      <c r="O55" s="3">
        <f t="shared" ca="1" si="17"/>
        <v>2</v>
      </c>
      <c r="P55" s="3">
        <f t="shared" ca="1" si="18"/>
        <v>1</v>
      </c>
      <c r="Q55" s="3">
        <f t="shared" ca="1" si="19"/>
        <v>18</v>
      </c>
      <c r="R55" s="3">
        <f t="shared" ca="1" si="20"/>
        <v>89</v>
      </c>
      <c r="S55" s="19">
        <f t="shared" ca="1" si="12"/>
        <v>1.0300925925925926E-3</v>
      </c>
      <c r="T55" s="19">
        <f t="shared" ca="1" si="21"/>
        <v>3.7650462962962962E-2</v>
      </c>
      <c r="U55" s="22">
        <f t="shared" ca="1" si="16"/>
        <v>3.8680555555555551E-2</v>
      </c>
      <c r="V55" s="19">
        <f t="shared" ca="1" si="22"/>
        <v>2.0983796296296292E-2</v>
      </c>
      <c r="W55" s="32">
        <f t="shared" ca="1" si="14"/>
        <v>9.9861111111110706E-2</v>
      </c>
    </row>
    <row r="56" spans="1:24" x14ac:dyDescent="0.25">
      <c r="B56" s="2">
        <v>50</v>
      </c>
      <c r="C56" s="3">
        <f>30</f>
        <v>30</v>
      </c>
      <c r="D56" s="19">
        <f t="shared" si="15"/>
        <v>1.7013888888888891E-2</v>
      </c>
      <c r="E56" s="3">
        <v>2</v>
      </c>
      <c r="F56" s="3">
        <f t="shared" ca="1" si="1"/>
        <v>21</v>
      </c>
      <c r="G56" s="19">
        <f t="shared" ca="1" si="2"/>
        <v>1.7280092592592593E-2</v>
      </c>
      <c r="H56" s="3">
        <v>2</v>
      </c>
      <c r="I56" s="3">
        <v>1</v>
      </c>
      <c r="J56" s="3">
        <f t="shared" ca="1" si="3"/>
        <v>21</v>
      </c>
      <c r="K56" s="35">
        <f t="shared" ca="1" si="4"/>
        <v>0</v>
      </c>
      <c r="L56" s="3">
        <f t="shared" ca="1" si="5"/>
        <v>2</v>
      </c>
      <c r="M56" s="3">
        <f t="shared" ca="1" si="6"/>
        <v>20</v>
      </c>
      <c r="N56" s="19">
        <f t="shared" ca="1" si="7"/>
        <v>1.7812500000000002E-2</v>
      </c>
      <c r="O56" s="3">
        <f t="shared" ca="1" si="17"/>
        <v>2</v>
      </c>
      <c r="P56" s="3">
        <f t="shared" ca="1" si="18"/>
        <v>1</v>
      </c>
      <c r="Q56" s="3">
        <f t="shared" ca="1" si="19"/>
        <v>19</v>
      </c>
      <c r="R56" s="3">
        <f t="shared" ca="1" si="20"/>
        <v>91</v>
      </c>
      <c r="S56" s="19">
        <f t="shared" ca="1" si="12"/>
        <v>1.0532407407407407E-3</v>
      </c>
      <c r="T56" s="19">
        <f t="shared" ca="1" si="21"/>
        <v>3.8680555555555551E-2</v>
      </c>
      <c r="U56" s="22">
        <f t="shared" ca="1" si="16"/>
        <v>3.9733796296296295E-2</v>
      </c>
      <c r="V56" s="19">
        <f t="shared" ca="1" si="22"/>
        <v>2.166666666666666E-2</v>
      </c>
      <c r="W56" s="32">
        <f t="shared" ca="1" si="14"/>
        <v>9.8807870370369963E-2</v>
      </c>
    </row>
    <row r="57" spans="1:24" x14ac:dyDescent="0.25">
      <c r="A57" s="4"/>
      <c r="B57" s="2">
        <v>51</v>
      </c>
      <c r="C57" s="3">
        <f>30</f>
        <v>30</v>
      </c>
      <c r="D57" s="19">
        <f t="shared" ref="D57:D120" si="23">D56+C57/(1440*60)</f>
        <v>1.7361111111111112E-2</v>
      </c>
      <c r="E57" s="3">
        <v>2</v>
      </c>
      <c r="F57" s="3">
        <f t="shared" ca="1" si="1"/>
        <v>21</v>
      </c>
      <c r="G57" s="19">
        <f t="shared" ref="G57:G120" ca="1" si="24">D57+(E57+F57)/(1440*60)</f>
        <v>1.7627314814814814E-2</v>
      </c>
      <c r="H57" s="3">
        <v>2</v>
      </c>
      <c r="I57" s="3">
        <v>1</v>
      </c>
      <c r="J57" s="3">
        <f t="shared" ca="1" si="3"/>
        <v>21</v>
      </c>
      <c r="K57" s="35">
        <f t="shared" ca="1" si="4"/>
        <v>0</v>
      </c>
      <c r="L57" s="3">
        <f t="shared" ref="L57:L120" ca="1" si="25">IF(K57=0,2,0)</f>
        <v>2</v>
      </c>
      <c r="M57" s="3">
        <f t="shared" ref="M57:M120" ca="1" si="26">IF(K57=0,(RANDBETWEEN(17,23)),0)</f>
        <v>20</v>
      </c>
      <c r="N57" s="19">
        <f t="shared" ref="N57:N120" ca="1" si="27">IF(K57=0, D57+(E57+F57+H57+I57+J57+L57+M57)/(1440*60), 0)</f>
        <v>1.8159722222222223E-2</v>
      </c>
      <c r="O57" s="3">
        <f t="shared" ref="O57:O120" ca="1" si="28">IF(K57=0,2,0)</f>
        <v>2</v>
      </c>
      <c r="P57" s="3">
        <f t="shared" ref="P57:P120" ca="1" si="29">IF(K57=0,1,0)</f>
        <v>1</v>
      </c>
      <c r="Q57" s="3">
        <f t="shared" ref="Q57:Q120" ca="1" si="30">IF(K57=0,(RANDBETWEEN(18,22)),0)</f>
        <v>19</v>
      </c>
      <c r="R57" s="3">
        <f t="shared" ref="R57:R120" ca="1" si="31">E57+F57+H57+I57+J57+L57+M57+O57+P57+Q57</f>
        <v>91</v>
      </c>
      <c r="S57" s="19">
        <f t="shared" ca="1" si="12"/>
        <v>1.0532407407407407E-3</v>
      </c>
      <c r="T57" s="19">
        <f t="shared" ref="T57:T120" ca="1" si="32">IF(D57&gt;U56,D57,U56)</f>
        <v>3.9733796296296295E-2</v>
      </c>
      <c r="U57" s="22">
        <f t="shared" ref="U57:U120" ca="1" si="33">T57+S57</f>
        <v>4.0787037037037038E-2</v>
      </c>
      <c r="V57" s="19">
        <f t="shared" ref="V57:V120" ca="1" si="34">T57-D57</f>
        <v>2.2372685185185183E-2</v>
      </c>
      <c r="W57" s="32">
        <f t="shared" ca="1" si="14"/>
        <v>9.7754629629629219E-2</v>
      </c>
      <c r="X57" s="4"/>
    </row>
    <row r="58" spans="1:24" x14ac:dyDescent="0.25">
      <c r="A58" s="4"/>
      <c r="B58" s="2">
        <v>52</v>
      </c>
      <c r="C58" s="3">
        <f>30</f>
        <v>30</v>
      </c>
      <c r="D58" s="19">
        <f t="shared" si="23"/>
        <v>1.7708333333333333E-2</v>
      </c>
      <c r="E58" s="3">
        <v>2</v>
      </c>
      <c r="F58" s="3">
        <f t="shared" ca="1" si="1"/>
        <v>19</v>
      </c>
      <c r="G58" s="19">
        <f t="shared" ca="1" si="24"/>
        <v>1.7951388888888888E-2</v>
      </c>
      <c r="H58" s="3">
        <v>2</v>
      </c>
      <c r="I58" s="3">
        <v>1</v>
      </c>
      <c r="J58" s="3">
        <f t="shared" ca="1" si="3"/>
        <v>21</v>
      </c>
      <c r="K58" s="35">
        <f t="shared" ca="1" si="4"/>
        <v>0</v>
      </c>
      <c r="L58" s="3">
        <f t="shared" ca="1" si="25"/>
        <v>2</v>
      </c>
      <c r="M58" s="3">
        <f t="shared" ca="1" si="26"/>
        <v>18</v>
      </c>
      <c r="N58" s="19">
        <f t="shared" ca="1" si="27"/>
        <v>1.8460648148148146E-2</v>
      </c>
      <c r="O58" s="3">
        <f t="shared" ca="1" si="28"/>
        <v>2</v>
      </c>
      <c r="P58" s="3">
        <f t="shared" ca="1" si="29"/>
        <v>1</v>
      </c>
      <c r="Q58" s="3">
        <f t="shared" ca="1" si="30"/>
        <v>20</v>
      </c>
      <c r="R58" s="3">
        <f t="shared" ca="1" si="31"/>
        <v>88</v>
      </c>
      <c r="S58" s="19">
        <f t="shared" ca="1" si="12"/>
        <v>1.0185185185185184E-3</v>
      </c>
      <c r="T58" s="19">
        <f t="shared" ca="1" si="32"/>
        <v>4.0787037037037038E-2</v>
      </c>
      <c r="U58" s="22">
        <f t="shared" ca="1" si="33"/>
        <v>4.1805555555555554E-2</v>
      </c>
      <c r="V58" s="19">
        <f t="shared" ca="1" si="34"/>
        <v>2.3078703703703705E-2</v>
      </c>
      <c r="W58" s="32">
        <f t="shared" ca="1" si="14"/>
        <v>9.6736111111110704E-2</v>
      </c>
      <c r="X58" s="4"/>
    </row>
    <row r="59" spans="1:24" x14ac:dyDescent="0.25">
      <c r="A59" s="4"/>
      <c r="B59" s="2">
        <v>53</v>
      </c>
      <c r="C59" s="3">
        <f>30</f>
        <v>30</v>
      </c>
      <c r="D59" s="19">
        <f t="shared" si="23"/>
        <v>1.8055555555555554E-2</v>
      </c>
      <c r="E59" s="3">
        <v>2</v>
      </c>
      <c r="F59" s="3">
        <f t="shared" ca="1" si="1"/>
        <v>19</v>
      </c>
      <c r="G59" s="19">
        <f t="shared" ca="1" si="24"/>
        <v>1.8298611111111109E-2</v>
      </c>
      <c r="H59" s="3">
        <v>2</v>
      </c>
      <c r="I59" s="3">
        <v>1</v>
      </c>
      <c r="J59" s="3">
        <f t="shared" ca="1" si="3"/>
        <v>21</v>
      </c>
      <c r="K59" s="35">
        <f t="shared" ca="1" si="4"/>
        <v>0</v>
      </c>
      <c r="L59" s="3">
        <f t="shared" ca="1" si="25"/>
        <v>2</v>
      </c>
      <c r="M59" s="3">
        <f t="shared" ca="1" si="26"/>
        <v>21</v>
      </c>
      <c r="N59" s="19">
        <f t="shared" ca="1" si="27"/>
        <v>1.8842592592592591E-2</v>
      </c>
      <c r="O59" s="3">
        <f t="shared" ca="1" si="28"/>
        <v>2</v>
      </c>
      <c r="P59" s="3">
        <f t="shared" ca="1" si="29"/>
        <v>1</v>
      </c>
      <c r="Q59" s="3">
        <f t="shared" ca="1" si="30"/>
        <v>18</v>
      </c>
      <c r="R59" s="3">
        <f t="shared" ca="1" si="31"/>
        <v>89</v>
      </c>
      <c r="S59" s="19">
        <f t="shared" ca="1" si="12"/>
        <v>1.0300925925925926E-3</v>
      </c>
      <c r="T59" s="19">
        <f t="shared" ca="1" si="32"/>
        <v>4.1805555555555554E-2</v>
      </c>
      <c r="U59" s="22">
        <f t="shared" ca="1" si="33"/>
        <v>4.2835648148148144E-2</v>
      </c>
      <c r="V59" s="19">
        <f t="shared" ca="1" si="34"/>
        <v>2.375E-2</v>
      </c>
      <c r="W59" s="32">
        <f t="shared" ca="1" si="14"/>
        <v>9.5706018518518121E-2</v>
      </c>
      <c r="X59" s="4"/>
    </row>
    <row r="60" spans="1:24" x14ac:dyDescent="0.25">
      <c r="A60" s="4"/>
      <c r="B60" s="2">
        <v>54</v>
      </c>
      <c r="C60" s="3">
        <f>30</f>
        <v>30</v>
      </c>
      <c r="D60" s="19">
        <f t="shared" si="23"/>
        <v>1.8402777777777775E-2</v>
      </c>
      <c r="E60" s="3">
        <v>2</v>
      </c>
      <c r="F60" s="3">
        <f t="shared" ca="1" si="1"/>
        <v>21</v>
      </c>
      <c r="G60" s="19">
        <f t="shared" ca="1" si="24"/>
        <v>1.8668981481481477E-2</v>
      </c>
      <c r="H60" s="3">
        <v>2</v>
      </c>
      <c r="I60" s="3">
        <v>1</v>
      </c>
      <c r="J60" s="3">
        <f t="shared" ca="1" si="3"/>
        <v>19</v>
      </c>
      <c r="K60" s="35">
        <f t="shared" ca="1" si="4"/>
        <v>1</v>
      </c>
      <c r="L60" s="3">
        <f t="shared" ca="1" si="25"/>
        <v>0</v>
      </c>
      <c r="M60" s="3">
        <f t="shared" ca="1" si="26"/>
        <v>0</v>
      </c>
      <c r="N60" s="19">
        <f t="shared" ca="1" si="27"/>
        <v>0</v>
      </c>
      <c r="O60" s="3">
        <f t="shared" ca="1" si="28"/>
        <v>0</v>
      </c>
      <c r="P60" s="3">
        <f t="shared" ca="1" si="29"/>
        <v>0</v>
      </c>
      <c r="Q60" s="3">
        <f t="shared" ca="1" si="30"/>
        <v>0</v>
      </c>
      <c r="R60" s="3">
        <f t="shared" ca="1" si="31"/>
        <v>45</v>
      </c>
      <c r="S60" s="19">
        <f t="shared" ca="1" si="12"/>
        <v>5.2083333333333333E-4</v>
      </c>
      <c r="T60" s="19">
        <f t="shared" ca="1" si="32"/>
        <v>4.2835648148148144E-2</v>
      </c>
      <c r="U60" s="22">
        <f t="shared" ca="1" si="33"/>
        <v>4.3356481481481475E-2</v>
      </c>
      <c r="V60" s="19">
        <f t="shared" ca="1" si="34"/>
        <v>2.4432870370370369E-2</v>
      </c>
      <c r="W60" s="32">
        <f t="shared" ca="1" si="14"/>
        <v>9.518518518518479E-2</v>
      </c>
      <c r="X60" s="4"/>
    </row>
    <row r="61" spans="1:24" x14ac:dyDescent="0.25">
      <c r="A61" s="4"/>
      <c r="B61" s="2">
        <v>55</v>
      </c>
      <c r="C61" s="3">
        <f>30</f>
        <v>30</v>
      </c>
      <c r="D61" s="19">
        <f t="shared" si="23"/>
        <v>1.8749999999999996E-2</v>
      </c>
      <c r="E61" s="3">
        <v>2</v>
      </c>
      <c r="F61" s="3">
        <f t="shared" ca="1" si="1"/>
        <v>22</v>
      </c>
      <c r="G61" s="19">
        <f t="shared" ca="1" si="24"/>
        <v>1.9027777777777772E-2</v>
      </c>
      <c r="H61" s="3">
        <v>2</v>
      </c>
      <c r="I61" s="3">
        <v>1</v>
      </c>
      <c r="J61" s="3">
        <f t="shared" ca="1" si="3"/>
        <v>22</v>
      </c>
      <c r="K61" s="35">
        <f t="shared" ca="1" si="4"/>
        <v>0</v>
      </c>
      <c r="L61" s="3">
        <f t="shared" ca="1" si="25"/>
        <v>2</v>
      </c>
      <c r="M61" s="3">
        <f t="shared" ca="1" si="26"/>
        <v>22</v>
      </c>
      <c r="N61" s="19">
        <f t="shared" ca="1" si="27"/>
        <v>1.9594907407407405E-2</v>
      </c>
      <c r="O61" s="3">
        <f t="shared" ca="1" si="28"/>
        <v>2</v>
      </c>
      <c r="P61" s="3">
        <f t="shared" ca="1" si="29"/>
        <v>1</v>
      </c>
      <c r="Q61" s="3">
        <f t="shared" ca="1" si="30"/>
        <v>22</v>
      </c>
      <c r="R61" s="3">
        <f t="shared" ca="1" si="31"/>
        <v>98</v>
      </c>
      <c r="S61" s="19">
        <f t="shared" ca="1" si="12"/>
        <v>1.1342592592592593E-3</v>
      </c>
      <c r="T61" s="19">
        <f t="shared" ca="1" si="32"/>
        <v>4.3356481481481475E-2</v>
      </c>
      <c r="U61" s="22">
        <f t="shared" ca="1" si="33"/>
        <v>4.4490740740740733E-2</v>
      </c>
      <c r="V61" s="19">
        <f t="shared" ca="1" si="34"/>
        <v>2.4606481481481479E-2</v>
      </c>
      <c r="W61" s="32">
        <f t="shared" ca="1" si="14"/>
        <v>9.4050925925925524E-2</v>
      </c>
      <c r="X61" s="4"/>
    </row>
    <row r="62" spans="1:24" x14ac:dyDescent="0.25">
      <c r="A62" s="4"/>
      <c r="B62" s="2">
        <v>56</v>
      </c>
      <c r="C62" s="3">
        <f>30</f>
        <v>30</v>
      </c>
      <c r="D62" s="19">
        <f t="shared" si="23"/>
        <v>1.9097222222222217E-2</v>
      </c>
      <c r="E62" s="3">
        <v>2</v>
      </c>
      <c r="F62" s="3">
        <f t="shared" ca="1" si="1"/>
        <v>21</v>
      </c>
      <c r="G62" s="19">
        <f t="shared" ca="1" si="24"/>
        <v>1.9363425925925919E-2</v>
      </c>
      <c r="H62" s="3">
        <v>2</v>
      </c>
      <c r="I62" s="3">
        <v>1</v>
      </c>
      <c r="J62" s="3">
        <f t="shared" ca="1" si="3"/>
        <v>20</v>
      </c>
      <c r="K62" s="35">
        <f t="shared" ca="1" si="4"/>
        <v>0</v>
      </c>
      <c r="L62" s="3">
        <f t="shared" ca="1" si="25"/>
        <v>2</v>
      </c>
      <c r="M62" s="3">
        <f t="shared" ca="1" si="26"/>
        <v>18</v>
      </c>
      <c r="N62" s="19">
        <f t="shared" ca="1" si="27"/>
        <v>1.9861111111111107E-2</v>
      </c>
      <c r="O62" s="3">
        <f t="shared" ca="1" si="28"/>
        <v>2</v>
      </c>
      <c r="P62" s="3">
        <f t="shared" ca="1" si="29"/>
        <v>1</v>
      </c>
      <c r="Q62" s="3">
        <f t="shared" ca="1" si="30"/>
        <v>22</v>
      </c>
      <c r="R62" s="3">
        <f t="shared" ca="1" si="31"/>
        <v>91</v>
      </c>
      <c r="S62" s="19">
        <f t="shared" ca="1" si="12"/>
        <v>1.0532407407407407E-3</v>
      </c>
      <c r="T62" s="19">
        <f t="shared" ca="1" si="32"/>
        <v>4.4490740740740733E-2</v>
      </c>
      <c r="U62" s="22">
        <f t="shared" ca="1" si="33"/>
        <v>4.5543981481481477E-2</v>
      </c>
      <c r="V62" s="19">
        <f t="shared" ca="1" si="34"/>
        <v>2.5393518518518517E-2</v>
      </c>
      <c r="W62" s="32">
        <f t="shared" ca="1" si="14"/>
        <v>9.2997685185184781E-2</v>
      </c>
      <c r="X62" s="4"/>
    </row>
    <row r="63" spans="1:24" x14ac:dyDescent="0.25">
      <c r="A63" s="4"/>
      <c r="B63" s="2">
        <v>57</v>
      </c>
      <c r="C63" s="3">
        <f>30</f>
        <v>30</v>
      </c>
      <c r="D63" s="19">
        <f t="shared" si="23"/>
        <v>1.9444444444444438E-2</v>
      </c>
      <c r="E63" s="3">
        <v>2</v>
      </c>
      <c r="F63" s="3">
        <f t="shared" ca="1" si="1"/>
        <v>20</v>
      </c>
      <c r="G63" s="19">
        <f t="shared" ca="1" si="24"/>
        <v>1.9699074074074067E-2</v>
      </c>
      <c r="H63" s="3">
        <v>2</v>
      </c>
      <c r="I63" s="3">
        <v>1</v>
      </c>
      <c r="J63" s="3">
        <f t="shared" ca="1" si="3"/>
        <v>20</v>
      </c>
      <c r="K63" s="35">
        <f t="shared" ca="1" si="4"/>
        <v>0</v>
      </c>
      <c r="L63" s="3">
        <f t="shared" ca="1" si="25"/>
        <v>2</v>
      </c>
      <c r="M63" s="3">
        <f t="shared" ca="1" si="26"/>
        <v>18</v>
      </c>
      <c r="N63" s="19">
        <f t="shared" ca="1" si="27"/>
        <v>2.0196759259259251E-2</v>
      </c>
      <c r="O63" s="3">
        <f t="shared" ca="1" si="28"/>
        <v>2</v>
      </c>
      <c r="P63" s="3">
        <f t="shared" ca="1" si="29"/>
        <v>1</v>
      </c>
      <c r="Q63" s="3">
        <f t="shared" ca="1" si="30"/>
        <v>19</v>
      </c>
      <c r="R63" s="3">
        <f t="shared" ca="1" si="31"/>
        <v>87</v>
      </c>
      <c r="S63" s="19">
        <f t="shared" ca="1" si="12"/>
        <v>1.0069444444444444E-3</v>
      </c>
      <c r="T63" s="19">
        <f t="shared" ca="1" si="32"/>
        <v>4.5543981481481477E-2</v>
      </c>
      <c r="U63" s="22">
        <f t="shared" ca="1" si="33"/>
        <v>4.6550925925925919E-2</v>
      </c>
      <c r="V63" s="19">
        <f t="shared" ca="1" si="34"/>
        <v>2.6099537037037039E-2</v>
      </c>
      <c r="W63" s="32">
        <f t="shared" ca="1" si="14"/>
        <v>9.1990740740740345E-2</v>
      </c>
      <c r="X63" s="4"/>
    </row>
    <row r="64" spans="1:24" x14ac:dyDescent="0.25">
      <c r="A64" s="4"/>
      <c r="B64" s="2">
        <v>58</v>
      </c>
      <c r="C64" s="3">
        <f>30</f>
        <v>30</v>
      </c>
      <c r="D64" s="19">
        <f t="shared" si="23"/>
        <v>1.9791666666666659E-2</v>
      </c>
      <c r="E64" s="3">
        <v>2</v>
      </c>
      <c r="F64" s="3">
        <f t="shared" ca="1" si="1"/>
        <v>19</v>
      </c>
      <c r="G64" s="19">
        <f t="shared" ca="1" si="24"/>
        <v>2.0034722222222214E-2</v>
      </c>
      <c r="H64" s="3">
        <v>2</v>
      </c>
      <c r="I64" s="3">
        <v>1</v>
      </c>
      <c r="J64" s="3">
        <f t="shared" ca="1" si="3"/>
        <v>18</v>
      </c>
      <c r="K64" s="35">
        <f t="shared" ca="1" si="4"/>
        <v>0</v>
      </c>
      <c r="L64" s="3">
        <f t="shared" ca="1" si="25"/>
        <v>2</v>
      </c>
      <c r="M64" s="3">
        <f t="shared" ca="1" si="26"/>
        <v>17</v>
      </c>
      <c r="N64" s="19">
        <f t="shared" ca="1" si="27"/>
        <v>2.0497685185185178E-2</v>
      </c>
      <c r="O64" s="3">
        <f t="shared" ca="1" si="28"/>
        <v>2</v>
      </c>
      <c r="P64" s="3">
        <f t="shared" ca="1" si="29"/>
        <v>1</v>
      </c>
      <c r="Q64" s="3">
        <f t="shared" ca="1" si="30"/>
        <v>21</v>
      </c>
      <c r="R64" s="3">
        <f t="shared" ca="1" si="31"/>
        <v>85</v>
      </c>
      <c r="S64" s="19">
        <f t="shared" ca="1" si="12"/>
        <v>9.837962962962962E-4</v>
      </c>
      <c r="T64" s="19">
        <f t="shared" ca="1" si="32"/>
        <v>4.6550925925925919E-2</v>
      </c>
      <c r="U64" s="22">
        <f t="shared" ca="1" si="33"/>
        <v>4.7534722222222214E-2</v>
      </c>
      <c r="V64" s="19">
        <f t="shared" ca="1" si="34"/>
        <v>2.675925925925926E-2</v>
      </c>
      <c r="W64" s="32">
        <f t="shared" ca="1" si="14"/>
        <v>9.1006944444444043E-2</v>
      </c>
      <c r="X64" s="4"/>
    </row>
    <row r="65" spans="1:24" x14ac:dyDescent="0.25">
      <c r="A65" s="4"/>
      <c r="B65" s="2">
        <v>59</v>
      </c>
      <c r="C65" s="3">
        <f>30</f>
        <v>30</v>
      </c>
      <c r="D65" s="19">
        <f t="shared" si="23"/>
        <v>2.013888888888888E-2</v>
      </c>
      <c r="E65" s="3">
        <v>2</v>
      </c>
      <c r="F65" s="3">
        <f t="shared" ca="1" si="1"/>
        <v>19</v>
      </c>
      <c r="G65" s="19">
        <f t="shared" ca="1" si="24"/>
        <v>2.0381944444444435E-2</v>
      </c>
      <c r="H65" s="3">
        <v>2</v>
      </c>
      <c r="I65" s="3">
        <v>1</v>
      </c>
      <c r="J65" s="3">
        <f t="shared" ca="1" si="3"/>
        <v>22</v>
      </c>
      <c r="K65" s="35">
        <f t="shared" ca="1" si="4"/>
        <v>0</v>
      </c>
      <c r="L65" s="3">
        <f t="shared" ca="1" si="25"/>
        <v>2</v>
      </c>
      <c r="M65" s="3">
        <f t="shared" ca="1" si="26"/>
        <v>23</v>
      </c>
      <c r="N65" s="19">
        <f t="shared" ca="1" si="27"/>
        <v>2.0960648148148138E-2</v>
      </c>
      <c r="O65" s="3">
        <f t="shared" ca="1" si="28"/>
        <v>2</v>
      </c>
      <c r="P65" s="3">
        <f t="shared" ca="1" si="29"/>
        <v>1</v>
      </c>
      <c r="Q65" s="3">
        <f t="shared" ca="1" si="30"/>
        <v>21</v>
      </c>
      <c r="R65" s="3">
        <f t="shared" ca="1" si="31"/>
        <v>95</v>
      </c>
      <c r="S65" s="19">
        <f t="shared" ca="1" si="12"/>
        <v>1.0995370370370371E-3</v>
      </c>
      <c r="T65" s="19">
        <f t="shared" ca="1" si="32"/>
        <v>4.7534722222222214E-2</v>
      </c>
      <c r="U65" s="22">
        <f t="shared" ca="1" si="33"/>
        <v>4.8634259259259252E-2</v>
      </c>
      <c r="V65" s="19">
        <f t="shared" ca="1" si="34"/>
        <v>2.7395833333333335E-2</v>
      </c>
      <c r="W65" s="32">
        <f t="shared" ca="1" si="14"/>
        <v>8.9907407407407006E-2</v>
      </c>
      <c r="X65" s="4"/>
    </row>
    <row r="66" spans="1:24" x14ac:dyDescent="0.25">
      <c r="A66" s="4"/>
      <c r="B66" s="2">
        <v>60</v>
      </c>
      <c r="C66" s="3">
        <f>30</f>
        <v>30</v>
      </c>
      <c r="D66" s="19">
        <f t="shared" si="23"/>
        <v>2.0486111111111101E-2</v>
      </c>
      <c r="E66" s="3">
        <v>2</v>
      </c>
      <c r="F66" s="3">
        <f t="shared" ca="1" si="1"/>
        <v>17</v>
      </c>
      <c r="G66" s="19">
        <f t="shared" ca="1" si="24"/>
        <v>2.0706018518518509E-2</v>
      </c>
      <c r="H66" s="3">
        <v>2</v>
      </c>
      <c r="I66" s="3">
        <v>1</v>
      </c>
      <c r="J66" s="3">
        <f t="shared" ca="1" si="3"/>
        <v>20</v>
      </c>
      <c r="K66" s="35">
        <f t="shared" ca="1" si="4"/>
        <v>0</v>
      </c>
      <c r="L66" s="3">
        <f t="shared" ca="1" si="25"/>
        <v>2</v>
      </c>
      <c r="M66" s="3">
        <f t="shared" ca="1" si="26"/>
        <v>18</v>
      </c>
      <c r="N66" s="19">
        <f t="shared" ca="1" si="27"/>
        <v>2.1203703703703693E-2</v>
      </c>
      <c r="O66" s="3">
        <f t="shared" ca="1" si="28"/>
        <v>2</v>
      </c>
      <c r="P66" s="3">
        <f t="shared" ca="1" si="29"/>
        <v>1</v>
      </c>
      <c r="Q66" s="3">
        <f t="shared" ca="1" si="30"/>
        <v>21</v>
      </c>
      <c r="R66" s="3">
        <f t="shared" ca="1" si="31"/>
        <v>86</v>
      </c>
      <c r="S66" s="19">
        <f t="shared" ca="1" si="12"/>
        <v>9.9537037037037042E-4</v>
      </c>
      <c r="T66" s="19">
        <f t="shared" ca="1" si="32"/>
        <v>4.8634259259259252E-2</v>
      </c>
      <c r="U66" s="22">
        <f t="shared" ca="1" si="33"/>
        <v>4.9629629629629621E-2</v>
      </c>
      <c r="V66" s="19">
        <f t="shared" ca="1" si="34"/>
        <v>2.8148148148148151E-2</v>
      </c>
      <c r="W66" s="32">
        <f t="shared" ca="1" si="14"/>
        <v>8.8912037037036637E-2</v>
      </c>
      <c r="X66" s="4"/>
    </row>
    <row r="67" spans="1:24" x14ac:dyDescent="0.25">
      <c r="A67" s="4"/>
      <c r="B67" s="2">
        <v>61</v>
      </c>
      <c r="C67" s="3">
        <f>30</f>
        <v>30</v>
      </c>
      <c r="D67" s="19">
        <f t="shared" si="23"/>
        <v>2.0833333333333322E-2</v>
      </c>
      <c r="E67" s="3">
        <v>2</v>
      </c>
      <c r="F67" s="3">
        <f t="shared" ca="1" si="1"/>
        <v>21</v>
      </c>
      <c r="G67" s="19">
        <f t="shared" ca="1" si="24"/>
        <v>2.1099537037037024E-2</v>
      </c>
      <c r="H67" s="3">
        <v>2</v>
      </c>
      <c r="I67" s="3">
        <v>1</v>
      </c>
      <c r="J67" s="3">
        <f t="shared" ca="1" si="3"/>
        <v>20</v>
      </c>
      <c r="K67" s="35">
        <f t="shared" ca="1" si="4"/>
        <v>0</v>
      </c>
      <c r="L67" s="3">
        <f t="shared" ca="1" si="25"/>
        <v>2</v>
      </c>
      <c r="M67" s="3">
        <f t="shared" ca="1" si="26"/>
        <v>19</v>
      </c>
      <c r="N67" s="19">
        <f t="shared" ca="1" si="27"/>
        <v>2.1608796296296286E-2</v>
      </c>
      <c r="O67" s="3">
        <f t="shared" ca="1" si="28"/>
        <v>2</v>
      </c>
      <c r="P67" s="3">
        <f t="shared" ca="1" si="29"/>
        <v>1</v>
      </c>
      <c r="Q67" s="3">
        <f t="shared" ca="1" si="30"/>
        <v>19</v>
      </c>
      <c r="R67" s="3">
        <f t="shared" ca="1" si="31"/>
        <v>89</v>
      </c>
      <c r="S67" s="19">
        <f t="shared" ca="1" si="12"/>
        <v>1.0300925925925926E-3</v>
      </c>
      <c r="T67" s="19">
        <f t="shared" ca="1" si="32"/>
        <v>4.9629629629629621E-2</v>
      </c>
      <c r="U67" s="22">
        <f t="shared" ca="1" si="33"/>
        <v>5.065972222222221E-2</v>
      </c>
      <c r="V67" s="19">
        <f t="shared" ca="1" si="34"/>
        <v>2.8796296296296299E-2</v>
      </c>
      <c r="W67" s="32">
        <f t="shared" ca="1" si="14"/>
        <v>8.7881944444444055E-2</v>
      </c>
      <c r="X67" s="4"/>
    </row>
    <row r="68" spans="1:24" x14ac:dyDescent="0.25">
      <c r="A68" s="4"/>
      <c r="B68" s="2">
        <v>62</v>
      </c>
      <c r="C68" s="3">
        <f>30</f>
        <v>30</v>
      </c>
      <c r="D68" s="19">
        <f t="shared" si="23"/>
        <v>2.1180555555555543E-2</v>
      </c>
      <c r="E68" s="3">
        <v>2</v>
      </c>
      <c r="F68" s="3">
        <f t="shared" ca="1" si="1"/>
        <v>20</v>
      </c>
      <c r="G68" s="19">
        <f t="shared" ca="1" si="24"/>
        <v>2.1435185185185172E-2</v>
      </c>
      <c r="H68" s="3">
        <v>2</v>
      </c>
      <c r="I68" s="3">
        <v>1</v>
      </c>
      <c r="J68" s="3">
        <f t="shared" ca="1" si="3"/>
        <v>22</v>
      </c>
      <c r="K68" s="35">
        <f t="shared" ca="1" si="4"/>
        <v>1</v>
      </c>
      <c r="L68" s="3">
        <f t="shared" ca="1" si="25"/>
        <v>0</v>
      </c>
      <c r="M68" s="3">
        <f t="shared" ca="1" si="26"/>
        <v>0</v>
      </c>
      <c r="N68" s="19">
        <f t="shared" ca="1" si="27"/>
        <v>0</v>
      </c>
      <c r="O68" s="3">
        <f t="shared" ca="1" si="28"/>
        <v>0</v>
      </c>
      <c r="P68" s="3">
        <f t="shared" ca="1" si="29"/>
        <v>0</v>
      </c>
      <c r="Q68" s="3">
        <f t="shared" ca="1" si="30"/>
        <v>0</v>
      </c>
      <c r="R68" s="3">
        <f t="shared" ca="1" si="31"/>
        <v>47</v>
      </c>
      <c r="S68" s="19">
        <f t="shared" ca="1" si="12"/>
        <v>5.4398148148148144E-4</v>
      </c>
      <c r="T68" s="19">
        <f t="shared" ca="1" si="32"/>
        <v>5.065972222222221E-2</v>
      </c>
      <c r="U68" s="22">
        <f t="shared" ca="1" si="33"/>
        <v>5.1203703703703689E-2</v>
      </c>
      <c r="V68" s="19">
        <f t="shared" ca="1" si="34"/>
        <v>2.9479166666666667E-2</v>
      </c>
      <c r="W68" s="32">
        <f t="shared" ca="1" si="14"/>
        <v>8.7337962962962562E-2</v>
      </c>
      <c r="X68" s="4"/>
    </row>
    <row r="69" spans="1:24" x14ac:dyDescent="0.25">
      <c r="A69" s="4"/>
      <c r="B69" s="2">
        <v>63</v>
      </c>
      <c r="C69" s="3">
        <f>30</f>
        <v>30</v>
      </c>
      <c r="D69" s="19">
        <f t="shared" si="23"/>
        <v>2.1527777777777764E-2</v>
      </c>
      <c r="E69" s="3">
        <v>2</v>
      </c>
      <c r="F69" s="3">
        <f t="shared" ca="1" si="1"/>
        <v>21</v>
      </c>
      <c r="G69" s="19">
        <f t="shared" ca="1" si="24"/>
        <v>2.1793981481481466E-2</v>
      </c>
      <c r="H69" s="3">
        <v>2</v>
      </c>
      <c r="I69" s="3">
        <v>1</v>
      </c>
      <c r="J69" s="3">
        <f t="shared" ca="1" si="3"/>
        <v>22</v>
      </c>
      <c r="K69" s="35">
        <f t="shared" ca="1" si="4"/>
        <v>0</v>
      </c>
      <c r="L69" s="3">
        <f t="shared" ca="1" si="25"/>
        <v>2</v>
      </c>
      <c r="M69" s="3">
        <f t="shared" ca="1" si="26"/>
        <v>18</v>
      </c>
      <c r="N69" s="19">
        <f t="shared" ca="1" si="27"/>
        <v>2.2314814814814801E-2</v>
      </c>
      <c r="O69" s="3">
        <f t="shared" ca="1" si="28"/>
        <v>2</v>
      </c>
      <c r="P69" s="3">
        <f t="shared" ca="1" si="29"/>
        <v>1</v>
      </c>
      <c r="Q69" s="3">
        <f t="shared" ca="1" si="30"/>
        <v>19</v>
      </c>
      <c r="R69" s="3">
        <f t="shared" ca="1" si="31"/>
        <v>90</v>
      </c>
      <c r="S69" s="19">
        <f t="shared" ca="1" si="12"/>
        <v>1.0416666666666667E-3</v>
      </c>
      <c r="T69" s="19">
        <f t="shared" ca="1" si="32"/>
        <v>5.1203703703703689E-2</v>
      </c>
      <c r="U69" s="22">
        <f t="shared" ca="1" si="33"/>
        <v>5.2245370370370359E-2</v>
      </c>
      <c r="V69" s="19">
        <f t="shared" ca="1" si="34"/>
        <v>2.9675925925925925E-2</v>
      </c>
      <c r="W69" s="32">
        <f t="shared" ca="1" si="14"/>
        <v>8.6296296296295899E-2</v>
      </c>
      <c r="X69" s="4"/>
    </row>
    <row r="70" spans="1:24" x14ac:dyDescent="0.25">
      <c r="B70" s="2">
        <v>64</v>
      </c>
      <c r="C70" s="3">
        <f>30</f>
        <v>30</v>
      </c>
      <c r="D70" s="19">
        <f t="shared" si="23"/>
        <v>2.1874999999999985E-2</v>
      </c>
      <c r="E70" s="3">
        <v>2</v>
      </c>
      <c r="F70" s="3">
        <f t="shared" ca="1" si="1"/>
        <v>22</v>
      </c>
      <c r="G70" s="19">
        <f t="shared" ca="1" si="24"/>
        <v>2.2152777777777761E-2</v>
      </c>
      <c r="H70" s="3">
        <v>2</v>
      </c>
      <c r="I70" s="3">
        <v>1</v>
      </c>
      <c r="J70" s="3">
        <f t="shared" ca="1" si="3"/>
        <v>22</v>
      </c>
      <c r="K70" s="35">
        <f t="shared" ca="1" si="4"/>
        <v>0</v>
      </c>
      <c r="L70" s="3">
        <f t="shared" ca="1" si="25"/>
        <v>2</v>
      </c>
      <c r="M70" s="3">
        <f t="shared" ca="1" si="26"/>
        <v>23</v>
      </c>
      <c r="N70" s="19">
        <f t="shared" ca="1" si="27"/>
        <v>2.2731481481481467E-2</v>
      </c>
      <c r="O70" s="3">
        <f t="shared" ca="1" si="28"/>
        <v>2</v>
      </c>
      <c r="P70" s="3">
        <f t="shared" ca="1" si="29"/>
        <v>1</v>
      </c>
      <c r="Q70" s="3">
        <f t="shared" ca="1" si="30"/>
        <v>22</v>
      </c>
      <c r="R70" s="3">
        <f t="shared" ca="1" si="31"/>
        <v>99</v>
      </c>
      <c r="S70" s="19">
        <f t="shared" ca="1" si="12"/>
        <v>1.1458333333333333E-3</v>
      </c>
      <c r="T70" s="19">
        <f t="shared" ca="1" si="32"/>
        <v>5.2245370370370359E-2</v>
      </c>
      <c r="U70" s="22">
        <f t="shared" ca="1" si="33"/>
        <v>5.3391203703703691E-2</v>
      </c>
      <c r="V70" s="19">
        <f t="shared" ca="1" si="34"/>
        <v>3.0370370370370374E-2</v>
      </c>
      <c r="W70" s="32">
        <f t="shared" ca="1" si="14"/>
        <v>8.5150462962962567E-2</v>
      </c>
    </row>
    <row r="71" spans="1:24" x14ac:dyDescent="0.25">
      <c r="B71" s="2">
        <v>65</v>
      </c>
      <c r="C71" s="3">
        <f>30</f>
        <v>30</v>
      </c>
      <c r="D71" s="19">
        <f t="shared" si="23"/>
        <v>2.2222222222222206E-2</v>
      </c>
      <c r="E71" s="3">
        <v>2</v>
      </c>
      <c r="F71" s="3">
        <f t="shared" ca="1" si="1"/>
        <v>17</v>
      </c>
      <c r="G71" s="19">
        <f t="shared" ca="1" si="24"/>
        <v>2.2442129629629614E-2</v>
      </c>
      <c r="H71" s="3">
        <v>2</v>
      </c>
      <c r="I71" s="3">
        <v>1</v>
      </c>
      <c r="J71" s="3">
        <f t="shared" ca="1" si="3"/>
        <v>20</v>
      </c>
      <c r="K71" s="35">
        <f t="shared" ca="1" si="4"/>
        <v>0</v>
      </c>
      <c r="L71" s="3">
        <f t="shared" ca="1" si="25"/>
        <v>2</v>
      </c>
      <c r="M71" s="3">
        <f t="shared" ca="1" si="26"/>
        <v>18</v>
      </c>
      <c r="N71" s="19">
        <f t="shared" ca="1" si="27"/>
        <v>2.2939814814814798E-2</v>
      </c>
      <c r="O71" s="3">
        <f t="shared" ca="1" si="28"/>
        <v>2</v>
      </c>
      <c r="P71" s="3">
        <f t="shared" ca="1" si="29"/>
        <v>1</v>
      </c>
      <c r="Q71" s="3">
        <f t="shared" ca="1" si="30"/>
        <v>19</v>
      </c>
      <c r="R71" s="3">
        <f t="shared" ca="1" si="31"/>
        <v>84</v>
      </c>
      <c r="S71" s="19">
        <f t="shared" ca="1" si="12"/>
        <v>9.7222222222222219E-4</v>
      </c>
      <c r="T71" s="19">
        <f t="shared" ca="1" si="32"/>
        <v>5.3391203703703691E-2</v>
      </c>
      <c r="U71" s="22">
        <f t="shared" ca="1" si="33"/>
        <v>5.4363425925925912E-2</v>
      </c>
      <c r="V71" s="19">
        <f t="shared" ca="1" si="34"/>
        <v>3.1168981481481485E-2</v>
      </c>
      <c r="W71" s="32">
        <f t="shared" ca="1" si="14"/>
        <v>8.4178240740740345E-2</v>
      </c>
    </row>
    <row r="72" spans="1:24" x14ac:dyDescent="0.25">
      <c r="B72" s="2">
        <v>66</v>
      </c>
      <c r="C72" s="3">
        <f>30</f>
        <v>30</v>
      </c>
      <c r="D72" s="19">
        <f t="shared" si="23"/>
        <v>2.2569444444444427E-2</v>
      </c>
      <c r="E72" s="3">
        <v>2</v>
      </c>
      <c r="F72" s="3">
        <f t="shared" ref="F72:F135" ca="1" si="35">(RANDBETWEEN(17,23))</f>
        <v>23</v>
      </c>
      <c r="G72" s="19">
        <f t="shared" ca="1" si="24"/>
        <v>2.285879629629628E-2</v>
      </c>
      <c r="H72" s="3">
        <v>2</v>
      </c>
      <c r="I72" s="3">
        <v>1</v>
      </c>
      <c r="J72" s="3">
        <f t="shared" ref="J72:J135" ca="1" si="36">(RANDBETWEEN(18,22))</f>
        <v>19</v>
      </c>
      <c r="K72" s="35">
        <f t="shared" ref="K72:K135" ca="1" si="37">(RANDBETWEEN(0,1))</f>
        <v>1</v>
      </c>
      <c r="L72" s="3">
        <f t="shared" ca="1" si="25"/>
        <v>0</v>
      </c>
      <c r="M72" s="3">
        <f t="shared" ca="1" si="26"/>
        <v>0</v>
      </c>
      <c r="N72" s="19">
        <f t="shared" ca="1" si="27"/>
        <v>0</v>
      </c>
      <c r="O72" s="3">
        <f t="shared" ca="1" si="28"/>
        <v>0</v>
      </c>
      <c r="P72" s="3">
        <f t="shared" ca="1" si="29"/>
        <v>0</v>
      </c>
      <c r="Q72" s="3">
        <f t="shared" ca="1" si="30"/>
        <v>0</v>
      </c>
      <c r="R72" s="3">
        <f t="shared" ca="1" si="31"/>
        <v>47</v>
      </c>
      <c r="S72" s="19">
        <f t="shared" ref="S72:S135" ca="1" si="38">R72/(1440*60)</f>
        <v>5.4398148148148144E-4</v>
      </c>
      <c r="T72" s="19">
        <f t="shared" ca="1" si="32"/>
        <v>5.4363425925925912E-2</v>
      </c>
      <c r="U72" s="22">
        <f t="shared" ca="1" si="33"/>
        <v>5.4907407407407391E-2</v>
      </c>
      <c r="V72" s="19">
        <f t="shared" ca="1" si="34"/>
        <v>3.1793981481481486E-2</v>
      </c>
      <c r="W72" s="32">
        <f t="shared" ref="W72:W135" ca="1" si="39">$D$406-U72</f>
        <v>8.3634259259258867E-2</v>
      </c>
    </row>
    <row r="73" spans="1:24" x14ac:dyDescent="0.25">
      <c r="B73" s="2">
        <v>67</v>
      </c>
      <c r="C73" s="3">
        <f>30</f>
        <v>30</v>
      </c>
      <c r="D73" s="19">
        <f t="shared" si="23"/>
        <v>2.2916666666666648E-2</v>
      </c>
      <c r="E73" s="3">
        <v>2</v>
      </c>
      <c r="F73" s="3">
        <f t="shared" ca="1" si="35"/>
        <v>17</v>
      </c>
      <c r="G73" s="19">
        <f t="shared" ca="1" si="24"/>
        <v>2.3136574074074056E-2</v>
      </c>
      <c r="H73" s="3">
        <v>2</v>
      </c>
      <c r="I73" s="3">
        <v>1</v>
      </c>
      <c r="J73" s="3">
        <f t="shared" ca="1" si="36"/>
        <v>22</v>
      </c>
      <c r="K73" s="35">
        <f t="shared" ca="1" si="37"/>
        <v>0</v>
      </c>
      <c r="L73" s="3">
        <f t="shared" ca="1" si="25"/>
        <v>2</v>
      </c>
      <c r="M73" s="3">
        <f t="shared" ca="1" si="26"/>
        <v>21</v>
      </c>
      <c r="N73" s="19">
        <f t="shared" ca="1" si="27"/>
        <v>2.3692129629629612E-2</v>
      </c>
      <c r="O73" s="3">
        <f t="shared" ca="1" si="28"/>
        <v>2</v>
      </c>
      <c r="P73" s="3">
        <f t="shared" ca="1" si="29"/>
        <v>1</v>
      </c>
      <c r="Q73" s="3">
        <f t="shared" ca="1" si="30"/>
        <v>18</v>
      </c>
      <c r="R73" s="3">
        <f t="shared" ca="1" si="31"/>
        <v>88</v>
      </c>
      <c r="S73" s="19">
        <f t="shared" ca="1" si="38"/>
        <v>1.0185185185185184E-3</v>
      </c>
      <c r="T73" s="19">
        <f t="shared" ca="1" si="32"/>
        <v>5.4907407407407391E-2</v>
      </c>
      <c r="U73" s="22">
        <f t="shared" ca="1" si="33"/>
        <v>5.5925925925925907E-2</v>
      </c>
      <c r="V73" s="19">
        <f t="shared" ca="1" si="34"/>
        <v>3.1990740740740743E-2</v>
      </c>
      <c r="W73" s="32">
        <f t="shared" ca="1" si="39"/>
        <v>8.2615740740740351E-2</v>
      </c>
    </row>
    <row r="74" spans="1:24" x14ac:dyDescent="0.25">
      <c r="B74" s="2">
        <v>68</v>
      </c>
      <c r="C74" s="3">
        <f>30</f>
        <v>30</v>
      </c>
      <c r="D74" s="19">
        <f t="shared" si="23"/>
        <v>2.3263888888888869E-2</v>
      </c>
      <c r="E74" s="3">
        <v>2</v>
      </c>
      <c r="F74" s="3">
        <f t="shared" ca="1" si="35"/>
        <v>21</v>
      </c>
      <c r="G74" s="19">
        <f t="shared" ca="1" si="24"/>
        <v>2.3530092592592571E-2</v>
      </c>
      <c r="H74" s="3">
        <v>2</v>
      </c>
      <c r="I74" s="3">
        <v>1</v>
      </c>
      <c r="J74" s="3">
        <f t="shared" ca="1" si="36"/>
        <v>22</v>
      </c>
      <c r="K74" s="35">
        <f t="shared" ca="1" si="37"/>
        <v>0</v>
      </c>
      <c r="L74" s="3">
        <f t="shared" ca="1" si="25"/>
        <v>2</v>
      </c>
      <c r="M74" s="3">
        <f t="shared" ca="1" si="26"/>
        <v>22</v>
      </c>
      <c r="N74" s="19">
        <f t="shared" ca="1" si="27"/>
        <v>2.40972222222222E-2</v>
      </c>
      <c r="O74" s="3">
        <f t="shared" ca="1" si="28"/>
        <v>2</v>
      </c>
      <c r="P74" s="3">
        <f t="shared" ca="1" si="29"/>
        <v>1</v>
      </c>
      <c r="Q74" s="3">
        <f t="shared" ca="1" si="30"/>
        <v>20</v>
      </c>
      <c r="R74" s="3">
        <f t="shared" ca="1" si="31"/>
        <v>95</v>
      </c>
      <c r="S74" s="19">
        <f t="shared" ca="1" si="38"/>
        <v>1.0995370370370371E-3</v>
      </c>
      <c r="T74" s="19">
        <f t="shared" ca="1" si="32"/>
        <v>5.5925925925925907E-2</v>
      </c>
      <c r="U74" s="22">
        <f t="shared" ca="1" si="33"/>
        <v>5.7025462962962944E-2</v>
      </c>
      <c r="V74" s="19">
        <f t="shared" ca="1" si="34"/>
        <v>3.2662037037037038E-2</v>
      </c>
      <c r="W74" s="32">
        <f t="shared" ca="1" si="39"/>
        <v>8.1516203703703313E-2</v>
      </c>
    </row>
    <row r="75" spans="1:24" x14ac:dyDescent="0.25">
      <c r="B75" s="2">
        <v>69</v>
      </c>
      <c r="C75" s="3">
        <f>30</f>
        <v>30</v>
      </c>
      <c r="D75" s="19">
        <f t="shared" si="23"/>
        <v>2.361111111111109E-2</v>
      </c>
      <c r="E75" s="3">
        <v>2</v>
      </c>
      <c r="F75" s="3">
        <f t="shared" ca="1" si="35"/>
        <v>20</v>
      </c>
      <c r="G75" s="19">
        <f t="shared" ca="1" si="24"/>
        <v>2.3865740740740719E-2</v>
      </c>
      <c r="H75" s="3">
        <v>2</v>
      </c>
      <c r="I75" s="3">
        <v>1</v>
      </c>
      <c r="J75" s="3">
        <f t="shared" ca="1" si="36"/>
        <v>20</v>
      </c>
      <c r="K75" s="35">
        <f t="shared" ca="1" si="37"/>
        <v>0</v>
      </c>
      <c r="L75" s="3">
        <f t="shared" ca="1" si="25"/>
        <v>2</v>
      </c>
      <c r="M75" s="3">
        <f t="shared" ca="1" si="26"/>
        <v>21</v>
      </c>
      <c r="N75" s="19">
        <f t="shared" ca="1" si="27"/>
        <v>2.4398148148148127E-2</v>
      </c>
      <c r="O75" s="3">
        <f t="shared" ca="1" si="28"/>
        <v>2</v>
      </c>
      <c r="P75" s="3">
        <f t="shared" ca="1" si="29"/>
        <v>1</v>
      </c>
      <c r="Q75" s="3">
        <f t="shared" ca="1" si="30"/>
        <v>22</v>
      </c>
      <c r="R75" s="3">
        <f t="shared" ca="1" si="31"/>
        <v>93</v>
      </c>
      <c r="S75" s="19">
        <f t="shared" ca="1" si="38"/>
        <v>1.0763888888888889E-3</v>
      </c>
      <c r="T75" s="19">
        <f t="shared" ca="1" si="32"/>
        <v>5.7025462962962944E-2</v>
      </c>
      <c r="U75" s="22">
        <f t="shared" ca="1" si="33"/>
        <v>5.8101851851851835E-2</v>
      </c>
      <c r="V75" s="19">
        <f t="shared" ca="1" si="34"/>
        <v>3.3414351851851855E-2</v>
      </c>
      <c r="W75" s="32">
        <f t="shared" ca="1" si="39"/>
        <v>8.0439814814814423E-2</v>
      </c>
    </row>
    <row r="76" spans="1:24" x14ac:dyDescent="0.25">
      <c r="B76" s="2">
        <v>70</v>
      </c>
      <c r="C76" s="3">
        <f>30</f>
        <v>30</v>
      </c>
      <c r="D76" s="19">
        <f t="shared" si="23"/>
        <v>2.3958333333333311E-2</v>
      </c>
      <c r="E76" s="3">
        <v>2</v>
      </c>
      <c r="F76" s="3">
        <f t="shared" ca="1" si="35"/>
        <v>20</v>
      </c>
      <c r="G76" s="19">
        <f t="shared" ca="1" si="24"/>
        <v>2.421296296296294E-2</v>
      </c>
      <c r="H76" s="3">
        <v>2</v>
      </c>
      <c r="I76" s="3">
        <v>1</v>
      </c>
      <c r="J76" s="3">
        <f t="shared" ca="1" si="36"/>
        <v>18</v>
      </c>
      <c r="K76" s="35">
        <f t="shared" ca="1" si="37"/>
        <v>1</v>
      </c>
      <c r="L76" s="3">
        <f t="shared" ca="1" si="25"/>
        <v>0</v>
      </c>
      <c r="M76" s="3">
        <f t="shared" ca="1" si="26"/>
        <v>0</v>
      </c>
      <c r="N76" s="19">
        <f t="shared" ca="1" si="27"/>
        <v>0</v>
      </c>
      <c r="O76" s="3">
        <f t="shared" ca="1" si="28"/>
        <v>0</v>
      </c>
      <c r="P76" s="3">
        <f t="shared" ca="1" si="29"/>
        <v>0</v>
      </c>
      <c r="Q76" s="3">
        <f t="shared" ca="1" si="30"/>
        <v>0</v>
      </c>
      <c r="R76" s="3">
        <f t="shared" ca="1" si="31"/>
        <v>43</v>
      </c>
      <c r="S76" s="19">
        <f t="shared" ca="1" si="38"/>
        <v>4.9768518518518521E-4</v>
      </c>
      <c r="T76" s="19">
        <f t="shared" ca="1" si="32"/>
        <v>5.8101851851851835E-2</v>
      </c>
      <c r="U76" s="22">
        <f t="shared" ca="1" si="33"/>
        <v>5.8599537037037019E-2</v>
      </c>
      <c r="V76" s="19">
        <f t="shared" ca="1" si="34"/>
        <v>3.4143518518518524E-2</v>
      </c>
      <c r="W76" s="32">
        <f t="shared" ca="1" si="39"/>
        <v>7.9942129629629238E-2</v>
      </c>
    </row>
    <row r="77" spans="1:24" x14ac:dyDescent="0.25">
      <c r="B77" s="2">
        <v>71</v>
      </c>
      <c r="C77" s="3">
        <f>30</f>
        <v>30</v>
      </c>
      <c r="D77" s="19">
        <f t="shared" si="23"/>
        <v>2.4305555555555532E-2</v>
      </c>
      <c r="E77" s="3">
        <v>2</v>
      </c>
      <c r="F77" s="3">
        <f t="shared" ca="1" si="35"/>
        <v>21</v>
      </c>
      <c r="G77" s="19">
        <f t="shared" ca="1" si="24"/>
        <v>2.4571759259259234E-2</v>
      </c>
      <c r="H77" s="3">
        <v>2</v>
      </c>
      <c r="I77" s="3">
        <v>1</v>
      </c>
      <c r="J77" s="3">
        <f t="shared" ca="1" si="36"/>
        <v>21</v>
      </c>
      <c r="K77" s="35">
        <f t="shared" ca="1" si="37"/>
        <v>1</v>
      </c>
      <c r="L77" s="3">
        <f t="shared" ca="1" si="25"/>
        <v>0</v>
      </c>
      <c r="M77" s="3">
        <f t="shared" ca="1" si="26"/>
        <v>0</v>
      </c>
      <c r="N77" s="19">
        <f t="shared" ca="1" si="27"/>
        <v>0</v>
      </c>
      <c r="O77" s="3">
        <f t="shared" ca="1" si="28"/>
        <v>0</v>
      </c>
      <c r="P77" s="3">
        <f t="shared" ca="1" si="29"/>
        <v>0</v>
      </c>
      <c r="Q77" s="3">
        <f t="shared" ca="1" si="30"/>
        <v>0</v>
      </c>
      <c r="R77" s="3">
        <f t="shared" ca="1" si="31"/>
        <v>47</v>
      </c>
      <c r="S77" s="19">
        <f t="shared" ca="1" si="38"/>
        <v>5.4398148148148144E-4</v>
      </c>
      <c r="T77" s="19">
        <f t="shared" ca="1" si="32"/>
        <v>5.8599537037037019E-2</v>
      </c>
      <c r="U77" s="22">
        <f t="shared" ca="1" si="33"/>
        <v>5.9143518518518498E-2</v>
      </c>
      <c r="V77" s="19">
        <f t="shared" ca="1" si="34"/>
        <v>3.4293981481481488E-2</v>
      </c>
      <c r="W77" s="32">
        <f t="shared" ca="1" si="39"/>
        <v>7.939814814814776E-2</v>
      </c>
    </row>
    <row r="78" spans="1:24" x14ac:dyDescent="0.25">
      <c r="B78" s="2">
        <v>72</v>
      </c>
      <c r="C78" s="3">
        <f>30</f>
        <v>30</v>
      </c>
      <c r="D78" s="19">
        <f t="shared" si="23"/>
        <v>2.4652777777777753E-2</v>
      </c>
      <c r="E78" s="3">
        <v>2</v>
      </c>
      <c r="F78" s="3">
        <f t="shared" ca="1" si="35"/>
        <v>19</v>
      </c>
      <c r="G78" s="19">
        <f t="shared" ca="1" si="24"/>
        <v>2.4895833333333308E-2</v>
      </c>
      <c r="H78" s="3">
        <v>2</v>
      </c>
      <c r="I78" s="3">
        <v>1</v>
      </c>
      <c r="J78" s="3">
        <f t="shared" ca="1" si="36"/>
        <v>20</v>
      </c>
      <c r="K78" s="35">
        <f t="shared" ca="1" si="37"/>
        <v>0</v>
      </c>
      <c r="L78" s="3">
        <f t="shared" ca="1" si="25"/>
        <v>2</v>
      </c>
      <c r="M78" s="3">
        <f t="shared" ca="1" si="26"/>
        <v>21</v>
      </c>
      <c r="N78" s="19">
        <f t="shared" ca="1" si="27"/>
        <v>2.5428240740740717E-2</v>
      </c>
      <c r="O78" s="3">
        <f t="shared" ca="1" si="28"/>
        <v>2</v>
      </c>
      <c r="P78" s="3">
        <f t="shared" ca="1" si="29"/>
        <v>1</v>
      </c>
      <c r="Q78" s="3">
        <f t="shared" ca="1" si="30"/>
        <v>19</v>
      </c>
      <c r="R78" s="3">
        <f t="shared" ca="1" si="31"/>
        <v>89</v>
      </c>
      <c r="S78" s="19">
        <f t="shared" ca="1" si="38"/>
        <v>1.0300925925925926E-3</v>
      </c>
      <c r="T78" s="19">
        <f t="shared" ca="1" si="32"/>
        <v>5.9143518518518498E-2</v>
      </c>
      <c r="U78" s="22">
        <f t="shared" ca="1" si="33"/>
        <v>6.0173611111111087E-2</v>
      </c>
      <c r="V78" s="19">
        <f t="shared" ca="1" si="34"/>
        <v>3.4490740740740745E-2</v>
      </c>
      <c r="W78" s="32">
        <f t="shared" ca="1" si="39"/>
        <v>7.8368055555555177E-2</v>
      </c>
    </row>
    <row r="79" spans="1:24" x14ac:dyDescent="0.25">
      <c r="B79" s="2">
        <v>73</v>
      </c>
      <c r="C79" s="3">
        <f>30</f>
        <v>30</v>
      </c>
      <c r="D79" s="19">
        <f t="shared" si="23"/>
        <v>2.4999999999999974E-2</v>
      </c>
      <c r="E79" s="3">
        <v>2</v>
      </c>
      <c r="F79" s="3">
        <f t="shared" ca="1" si="35"/>
        <v>23</v>
      </c>
      <c r="G79" s="19">
        <f t="shared" ca="1" si="24"/>
        <v>2.5289351851851827E-2</v>
      </c>
      <c r="H79" s="3">
        <v>2</v>
      </c>
      <c r="I79" s="3">
        <v>1</v>
      </c>
      <c r="J79" s="3">
        <f t="shared" ca="1" si="36"/>
        <v>21</v>
      </c>
      <c r="K79" s="35">
        <f t="shared" ca="1" si="37"/>
        <v>0</v>
      </c>
      <c r="L79" s="3">
        <f t="shared" ca="1" si="25"/>
        <v>2</v>
      </c>
      <c r="M79" s="3">
        <f t="shared" ca="1" si="26"/>
        <v>22</v>
      </c>
      <c r="N79" s="19">
        <f t="shared" ca="1" si="27"/>
        <v>2.5844907407407382E-2</v>
      </c>
      <c r="O79" s="3">
        <f t="shared" ca="1" si="28"/>
        <v>2</v>
      </c>
      <c r="P79" s="3">
        <f t="shared" ca="1" si="29"/>
        <v>1</v>
      </c>
      <c r="Q79" s="3">
        <f t="shared" ca="1" si="30"/>
        <v>22</v>
      </c>
      <c r="R79" s="3">
        <f t="shared" ca="1" si="31"/>
        <v>98</v>
      </c>
      <c r="S79" s="19">
        <f t="shared" ca="1" si="38"/>
        <v>1.1342592592592593E-3</v>
      </c>
      <c r="T79" s="19">
        <f t="shared" ca="1" si="32"/>
        <v>6.0173611111111087E-2</v>
      </c>
      <c r="U79" s="22">
        <f t="shared" ca="1" si="33"/>
        <v>6.1307870370370346E-2</v>
      </c>
      <c r="V79" s="19">
        <f t="shared" ca="1" si="34"/>
        <v>3.5173611111111114E-2</v>
      </c>
      <c r="W79" s="32">
        <f t="shared" ca="1" si="39"/>
        <v>7.7233796296295912E-2</v>
      </c>
    </row>
    <row r="80" spans="1:24" x14ac:dyDescent="0.25">
      <c r="B80" s="2">
        <v>74</v>
      </c>
      <c r="C80" s="3">
        <f>30</f>
        <v>30</v>
      </c>
      <c r="D80" s="19">
        <f t="shared" si="23"/>
        <v>2.5347222222222195E-2</v>
      </c>
      <c r="E80" s="3">
        <v>2</v>
      </c>
      <c r="F80" s="3">
        <f t="shared" ca="1" si="35"/>
        <v>18</v>
      </c>
      <c r="G80" s="19">
        <f t="shared" ca="1" si="24"/>
        <v>2.5578703703703676E-2</v>
      </c>
      <c r="H80" s="3">
        <v>2</v>
      </c>
      <c r="I80" s="3">
        <v>1</v>
      </c>
      <c r="J80" s="3">
        <f t="shared" ca="1" si="36"/>
        <v>18</v>
      </c>
      <c r="K80" s="35">
        <f t="shared" ca="1" si="37"/>
        <v>1</v>
      </c>
      <c r="L80" s="3">
        <f t="shared" ca="1" si="25"/>
        <v>0</v>
      </c>
      <c r="M80" s="3">
        <f t="shared" ca="1" si="26"/>
        <v>0</v>
      </c>
      <c r="N80" s="19">
        <f t="shared" ca="1" si="27"/>
        <v>0</v>
      </c>
      <c r="O80" s="3">
        <f t="shared" ca="1" si="28"/>
        <v>0</v>
      </c>
      <c r="P80" s="3">
        <f t="shared" ca="1" si="29"/>
        <v>0</v>
      </c>
      <c r="Q80" s="3">
        <f t="shared" ca="1" si="30"/>
        <v>0</v>
      </c>
      <c r="R80" s="3">
        <f t="shared" ca="1" si="31"/>
        <v>41</v>
      </c>
      <c r="S80" s="19">
        <f t="shared" ca="1" si="38"/>
        <v>4.7453703703703704E-4</v>
      </c>
      <c r="T80" s="19">
        <f t="shared" ca="1" si="32"/>
        <v>6.1307870370370346E-2</v>
      </c>
      <c r="U80" s="22">
        <f t="shared" ca="1" si="33"/>
        <v>6.1782407407407383E-2</v>
      </c>
      <c r="V80" s="19">
        <f t="shared" ca="1" si="34"/>
        <v>3.5960648148148151E-2</v>
      </c>
      <c r="W80" s="32">
        <f t="shared" ca="1" si="39"/>
        <v>7.6759259259258875E-2</v>
      </c>
    </row>
    <row r="81" spans="2:23" x14ac:dyDescent="0.25">
      <c r="B81" s="2">
        <v>75</v>
      </c>
      <c r="C81" s="3">
        <f>30</f>
        <v>30</v>
      </c>
      <c r="D81" s="19">
        <f t="shared" si="23"/>
        <v>2.5694444444444416E-2</v>
      </c>
      <c r="E81" s="3">
        <v>2</v>
      </c>
      <c r="F81" s="3">
        <f t="shared" ca="1" si="35"/>
        <v>21</v>
      </c>
      <c r="G81" s="19">
        <f t="shared" ca="1" si="24"/>
        <v>2.5960648148148118E-2</v>
      </c>
      <c r="H81" s="3">
        <v>2</v>
      </c>
      <c r="I81" s="3">
        <v>1</v>
      </c>
      <c r="J81" s="3">
        <f t="shared" ca="1" si="36"/>
        <v>18</v>
      </c>
      <c r="K81" s="35">
        <f t="shared" ca="1" si="37"/>
        <v>0</v>
      </c>
      <c r="L81" s="3">
        <f t="shared" ca="1" si="25"/>
        <v>2</v>
      </c>
      <c r="M81" s="3">
        <f t="shared" ca="1" si="26"/>
        <v>21</v>
      </c>
      <c r="N81" s="19">
        <f t="shared" ca="1" si="27"/>
        <v>2.646990740740738E-2</v>
      </c>
      <c r="O81" s="3">
        <f t="shared" ca="1" si="28"/>
        <v>2</v>
      </c>
      <c r="P81" s="3">
        <f t="shared" ca="1" si="29"/>
        <v>1</v>
      </c>
      <c r="Q81" s="3">
        <f t="shared" ca="1" si="30"/>
        <v>22</v>
      </c>
      <c r="R81" s="3">
        <f t="shared" ca="1" si="31"/>
        <v>92</v>
      </c>
      <c r="S81" s="19">
        <f t="shared" ca="1" si="38"/>
        <v>1.0648148148148149E-3</v>
      </c>
      <c r="T81" s="19">
        <f t="shared" ca="1" si="32"/>
        <v>6.1782407407407383E-2</v>
      </c>
      <c r="U81" s="22">
        <f t="shared" ca="1" si="33"/>
        <v>6.2847222222222193E-2</v>
      </c>
      <c r="V81" s="19">
        <f t="shared" ca="1" si="34"/>
        <v>3.6087962962962968E-2</v>
      </c>
      <c r="W81" s="32">
        <f t="shared" ca="1" si="39"/>
        <v>7.5694444444444065E-2</v>
      </c>
    </row>
    <row r="82" spans="2:23" x14ac:dyDescent="0.25">
      <c r="B82" s="2">
        <v>76</v>
      </c>
      <c r="C82" s="3">
        <f>30</f>
        <v>30</v>
      </c>
      <c r="D82" s="19">
        <f t="shared" si="23"/>
        <v>2.6041666666666637E-2</v>
      </c>
      <c r="E82" s="3">
        <v>2</v>
      </c>
      <c r="F82" s="3">
        <f t="shared" ca="1" si="35"/>
        <v>23</v>
      </c>
      <c r="G82" s="19">
        <f t="shared" ca="1" si="24"/>
        <v>2.633101851851849E-2</v>
      </c>
      <c r="H82" s="3">
        <v>2</v>
      </c>
      <c r="I82" s="3">
        <v>1</v>
      </c>
      <c r="J82" s="3">
        <f t="shared" ca="1" si="36"/>
        <v>18</v>
      </c>
      <c r="K82" s="35">
        <f t="shared" ca="1" si="37"/>
        <v>0</v>
      </c>
      <c r="L82" s="3">
        <f t="shared" ca="1" si="25"/>
        <v>2</v>
      </c>
      <c r="M82" s="3">
        <f t="shared" ca="1" si="26"/>
        <v>23</v>
      </c>
      <c r="N82" s="19">
        <f t="shared" ca="1" si="27"/>
        <v>2.6863425925925895E-2</v>
      </c>
      <c r="O82" s="3">
        <f t="shared" ca="1" si="28"/>
        <v>2</v>
      </c>
      <c r="P82" s="3">
        <f t="shared" ca="1" si="29"/>
        <v>1</v>
      </c>
      <c r="Q82" s="3">
        <f t="shared" ca="1" si="30"/>
        <v>19</v>
      </c>
      <c r="R82" s="3">
        <f t="shared" ca="1" si="31"/>
        <v>93</v>
      </c>
      <c r="S82" s="19">
        <f t="shared" ca="1" si="38"/>
        <v>1.0763888888888889E-3</v>
      </c>
      <c r="T82" s="19">
        <f t="shared" ca="1" si="32"/>
        <v>6.2847222222222193E-2</v>
      </c>
      <c r="U82" s="22">
        <f t="shared" ca="1" si="33"/>
        <v>6.3923611111111084E-2</v>
      </c>
      <c r="V82" s="19">
        <f t="shared" ca="1" si="34"/>
        <v>3.6805555555555557E-2</v>
      </c>
      <c r="W82" s="32">
        <f t="shared" ca="1" si="39"/>
        <v>7.4618055555555174E-2</v>
      </c>
    </row>
    <row r="83" spans="2:23" x14ac:dyDescent="0.25">
      <c r="B83" s="2">
        <v>77</v>
      </c>
      <c r="C83" s="3">
        <f>30</f>
        <v>30</v>
      </c>
      <c r="D83" s="19">
        <f t="shared" si="23"/>
        <v>2.6388888888888858E-2</v>
      </c>
      <c r="E83" s="3">
        <v>2</v>
      </c>
      <c r="F83" s="3">
        <f t="shared" ca="1" si="35"/>
        <v>18</v>
      </c>
      <c r="G83" s="19">
        <f t="shared" ca="1" si="24"/>
        <v>2.6620370370370339E-2</v>
      </c>
      <c r="H83" s="3">
        <v>2</v>
      </c>
      <c r="I83" s="3">
        <v>1</v>
      </c>
      <c r="J83" s="3">
        <f t="shared" ca="1" si="36"/>
        <v>20</v>
      </c>
      <c r="K83" s="35">
        <f t="shared" ca="1" si="37"/>
        <v>1</v>
      </c>
      <c r="L83" s="3">
        <f t="shared" ca="1" si="25"/>
        <v>0</v>
      </c>
      <c r="M83" s="3">
        <f t="shared" ca="1" si="26"/>
        <v>0</v>
      </c>
      <c r="N83" s="19">
        <f t="shared" ca="1" si="27"/>
        <v>0</v>
      </c>
      <c r="O83" s="3">
        <f t="shared" ca="1" si="28"/>
        <v>0</v>
      </c>
      <c r="P83" s="3">
        <f t="shared" ca="1" si="29"/>
        <v>0</v>
      </c>
      <c r="Q83" s="3">
        <f t="shared" ca="1" si="30"/>
        <v>0</v>
      </c>
      <c r="R83" s="3">
        <f t="shared" ca="1" si="31"/>
        <v>43</v>
      </c>
      <c r="S83" s="19">
        <f t="shared" ca="1" si="38"/>
        <v>4.9768518518518521E-4</v>
      </c>
      <c r="T83" s="19">
        <f t="shared" ca="1" si="32"/>
        <v>6.3923611111111084E-2</v>
      </c>
      <c r="U83" s="22">
        <f t="shared" ca="1" si="33"/>
        <v>6.4421296296296268E-2</v>
      </c>
      <c r="V83" s="19">
        <f t="shared" ca="1" si="34"/>
        <v>3.7534722222222226E-2</v>
      </c>
      <c r="W83" s="32">
        <f t="shared" ca="1" si="39"/>
        <v>7.412037037036999E-2</v>
      </c>
    </row>
    <row r="84" spans="2:23" x14ac:dyDescent="0.25">
      <c r="B84" s="2">
        <v>78</v>
      </c>
      <c r="C84" s="3">
        <f>30</f>
        <v>30</v>
      </c>
      <c r="D84" s="19">
        <f t="shared" si="23"/>
        <v>2.6736111111111079E-2</v>
      </c>
      <c r="E84" s="3">
        <v>2</v>
      </c>
      <c r="F84" s="3">
        <f t="shared" ca="1" si="35"/>
        <v>19</v>
      </c>
      <c r="G84" s="19">
        <f t="shared" ca="1" si="24"/>
        <v>2.6979166666666634E-2</v>
      </c>
      <c r="H84" s="3">
        <v>2</v>
      </c>
      <c r="I84" s="3">
        <v>1</v>
      </c>
      <c r="J84" s="3">
        <f t="shared" ca="1" si="36"/>
        <v>21</v>
      </c>
      <c r="K84" s="35">
        <f t="shared" ca="1" si="37"/>
        <v>0</v>
      </c>
      <c r="L84" s="3">
        <f t="shared" ca="1" si="25"/>
        <v>2</v>
      </c>
      <c r="M84" s="3">
        <f t="shared" ca="1" si="26"/>
        <v>22</v>
      </c>
      <c r="N84" s="19">
        <f t="shared" ca="1" si="27"/>
        <v>2.753472222222219E-2</v>
      </c>
      <c r="O84" s="3">
        <f t="shared" ca="1" si="28"/>
        <v>2</v>
      </c>
      <c r="P84" s="3">
        <f t="shared" ca="1" si="29"/>
        <v>1</v>
      </c>
      <c r="Q84" s="3">
        <f t="shared" ca="1" si="30"/>
        <v>20</v>
      </c>
      <c r="R84" s="3">
        <f t="shared" ca="1" si="31"/>
        <v>92</v>
      </c>
      <c r="S84" s="19">
        <f t="shared" ca="1" si="38"/>
        <v>1.0648148148148149E-3</v>
      </c>
      <c r="T84" s="19">
        <f t="shared" ca="1" si="32"/>
        <v>6.4421296296296268E-2</v>
      </c>
      <c r="U84" s="22">
        <f t="shared" ca="1" si="33"/>
        <v>6.5486111111111078E-2</v>
      </c>
      <c r="V84" s="19">
        <f t="shared" ca="1" si="34"/>
        <v>3.768518518518519E-2</v>
      </c>
      <c r="W84" s="32">
        <f t="shared" ca="1" si="39"/>
        <v>7.3055555555555179E-2</v>
      </c>
    </row>
    <row r="85" spans="2:23" x14ac:dyDescent="0.25">
      <c r="B85" s="2">
        <v>79</v>
      </c>
      <c r="C85" s="3">
        <f>30</f>
        <v>30</v>
      </c>
      <c r="D85" s="19">
        <f t="shared" si="23"/>
        <v>2.70833333333333E-2</v>
      </c>
      <c r="E85" s="3">
        <v>2</v>
      </c>
      <c r="F85" s="3">
        <f t="shared" ca="1" si="35"/>
        <v>18</v>
      </c>
      <c r="G85" s="19">
        <f t="shared" ca="1" si="24"/>
        <v>2.7314814814814781E-2</v>
      </c>
      <c r="H85" s="3">
        <v>2</v>
      </c>
      <c r="I85" s="3">
        <v>1</v>
      </c>
      <c r="J85" s="3">
        <f t="shared" ca="1" si="36"/>
        <v>18</v>
      </c>
      <c r="K85" s="35">
        <f t="shared" ca="1" si="37"/>
        <v>0</v>
      </c>
      <c r="L85" s="3">
        <f t="shared" ca="1" si="25"/>
        <v>2</v>
      </c>
      <c r="M85" s="3">
        <f t="shared" ca="1" si="26"/>
        <v>22</v>
      </c>
      <c r="N85" s="19">
        <f t="shared" ca="1" si="27"/>
        <v>2.7835648148148113E-2</v>
      </c>
      <c r="O85" s="3">
        <f t="shared" ca="1" si="28"/>
        <v>2</v>
      </c>
      <c r="P85" s="3">
        <f t="shared" ca="1" si="29"/>
        <v>1</v>
      </c>
      <c r="Q85" s="3">
        <f t="shared" ca="1" si="30"/>
        <v>20</v>
      </c>
      <c r="R85" s="3">
        <f t="shared" ca="1" si="31"/>
        <v>88</v>
      </c>
      <c r="S85" s="19">
        <f t="shared" ca="1" si="38"/>
        <v>1.0185185185185184E-3</v>
      </c>
      <c r="T85" s="19">
        <f t="shared" ca="1" si="32"/>
        <v>6.5486111111111078E-2</v>
      </c>
      <c r="U85" s="22">
        <f t="shared" ca="1" si="33"/>
        <v>6.6504629629629594E-2</v>
      </c>
      <c r="V85" s="19">
        <f t="shared" ca="1" si="34"/>
        <v>3.8402777777777779E-2</v>
      </c>
      <c r="W85" s="32">
        <f t="shared" ca="1" si="39"/>
        <v>7.2037037037036664E-2</v>
      </c>
    </row>
    <row r="86" spans="2:23" x14ac:dyDescent="0.25">
      <c r="B86" s="2">
        <v>80</v>
      </c>
      <c r="C86" s="3">
        <f>30</f>
        <v>30</v>
      </c>
      <c r="D86" s="19">
        <f t="shared" si="23"/>
        <v>2.7430555555555521E-2</v>
      </c>
      <c r="E86" s="3">
        <v>2</v>
      </c>
      <c r="F86" s="3">
        <f t="shared" ca="1" si="35"/>
        <v>19</v>
      </c>
      <c r="G86" s="19">
        <f t="shared" ca="1" si="24"/>
        <v>2.7673611111111076E-2</v>
      </c>
      <c r="H86" s="3">
        <v>2</v>
      </c>
      <c r="I86" s="3">
        <v>1</v>
      </c>
      <c r="J86" s="3">
        <f t="shared" ca="1" si="36"/>
        <v>20</v>
      </c>
      <c r="K86" s="35">
        <f t="shared" ca="1" si="37"/>
        <v>1</v>
      </c>
      <c r="L86" s="3">
        <f t="shared" ca="1" si="25"/>
        <v>0</v>
      </c>
      <c r="M86" s="3">
        <f t="shared" ca="1" si="26"/>
        <v>0</v>
      </c>
      <c r="N86" s="19">
        <f t="shared" ca="1" si="27"/>
        <v>0</v>
      </c>
      <c r="O86" s="3">
        <f t="shared" ca="1" si="28"/>
        <v>0</v>
      </c>
      <c r="P86" s="3">
        <f t="shared" ca="1" si="29"/>
        <v>0</v>
      </c>
      <c r="Q86" s="3">
        <f t="shared" ca="1" si="30"/>
        <v>0</v>
      </c>
      <c r="R86" s="3">
        <f t="shared" ca="1" si="31"/>
        <v>44</v>
      </c>
      <c r="S86" s="19">
        <f t="shared" ca="1" si="38"/>
        <v>5.0925925925925921E-4</v>
      </c>
      <c r="T86" s="19">
        <f t="shared" ca="1" si="32"/>
        <v>6.6504629629629594E-2</v>
      </c>
      <c r="U86" s="22">
        <f t="shared" ca="1" si="33"/>
        <v>6.7013888888888859E-2</v>
      </c>
      <c r="V86" s="19">
        <f t="shared" ca="1" si="34"/>
        <v>3.9074074074074074E-2</v>
      </c>
      <c r="W86" s="32">
        <f t="shared" ca="1" si="39"/>
        <v>7.1527777777777399E-2</v>
      </c>
    </row>
    <row r="87" spans="2:23" x14ac:dyDescent="0.25">
      <c r="B87" s="2">
        <v>81</v>
      </c>
      <c r="C87" s="3">
        <f>30</f>
        <v>30</v>
      </c>
      <c r="D87" s="19">
        <f t="shared" si="23"/>
        <v>2.7777777777777742E-2</v>
      </c>
      <c r="E87" s="3">
        <v>2</v>
      </c>
      <c r="F87" s="3">
        <f t="shared" ca="1" si="35"/>
        <v>17</v>
      </c>
      <c r="G87" s="19">
        <f t="shared" ca="1" si="24"/>
        <v>2.799768518518515E-2</v>
      </c>
      <c r="H87" s="3">
        <v>2</v>
      </c>
      <c r="I87" s="3">
        <v>1</v>
      </c>
      <c r="J87" s="3">
        <f t="shared" ca="1" si="36"/>
        <v>21</v>
      </c>
      <c r="K87" s="35">
        <f t="shared" ca="1" si="37"/>
        <v>0</v>
      </c>
      <c r="L87" s="3">
        <f t="shared" ca="1" si="25"/>
        <v>2</v>
      </c>
      <c r="M87" s="3">
        <f t="shared" ca="1" si="26"/>
        <v>21</v>
      </c>
      <c r="N87" s="19">
        <f t="shared" ca="1" si="27"/>
        <v>2.8541666666666632E-2</v>
      </c>
      <c r="O87" s="3">
        <f t="shared" ca="1" si="28"/>
        <v>2</v>
      </c>
      <c r="P87" s="3">
        <f t="shared" ca="1" si="29"/>
        <v>1</v>
      </c>
      <c r="Q87" s="3">
        <f t="shared" ca="1" si="30"/>
        <v>20</v>
      </c>
      <c r="R87" s="3">
        <f t="shared" ca="1" si="31"/>
        <v>89</v>
      </c>
      <c r="S87" s="19">
        <f t="shared" ca="1" si="38"/>
        <v>1.0300925925925926E-3</v>
      </c>
      <c r="T87" s="19">
        <f t="shared" ca="1" si="32"/>
        <v>6.7013888888888859E-2</v>
      </c>
      <c r="U87" s="22">
        <f t="shared" ca="1" si="33"/>
        <v>6.8043981481481455E-2</v>
      </c>
      <c r="V87" s="19">
        <f t="shared" ca="1" si="34"/>
        <v>3.9236111111111117E-2</v>
      </c>
      <c r="W87" s="32">
        <f t="shared" ca="1" si="39"/>
        <v>7.0497685185184802E-2</v>
      </c>
    </row>
    <row r="88" spans="2:23" x14ac:dyDescent="0.25">
      <c r="B88" s="2">
        <v>82</v>
      </c>
      <c r="C88" s="3">
        <f>30</f>
        <v>30</v>
      </c>
      <c r="D88" s="19">
        <f t="shared" si="23"/>
        <v>2.8124999999999963E-2</v>
      </c>
      <c r="E88" s="3">
        <v>2</v>
      </c>
      <c r="F88" s="3">
        <f t="shared" ca="1" si="35"/>
        <v>21</v>
      </c>
      <c r="G88" s="19">
        <f t="shared" ca="1" si="24"/>
        <v>2.8391203703703665E-2</v>
      </c>
      <c r="H88" s="3">
        <v>2</v>
      </c>
      <c r="I88" s="3">
        <v>1</v>
      </c>
      <c r="J88" s="3">
        <f t="shared" ca="1" si="36"/>
        <v>22</v>
      </c>
      <c r="K88" s="35">
        <f t="shared" ca="1" si="37"/>
        <v>0</v>
      </c>
      <c r="L88" s="3">
        <f t="shared" ca="1" si="25"/>
        <v>2</v>
      </c>
      <c r="M88" s="3">
        <f t="shared" ca="1" si="26"/>
        <v>20</v>
      </c>
      <c r="N88" s="19">
        <f t="shared" ca="1" si="27"/>
        <v>2.8935185185185147E-2</v>
      </c>
      <c r="O88" s="3">
        <f t="shared" ca="1" si="28"/>
        <v>2</v>
      </c>
      <c r="P88" s="3">
        <f t="shared" ca="1" si="29"/>
        <v>1</v>
      </c>
      <c r="Q88" s="3">
        <f t="shared" ca="1" si="30"/>
        <v>22</v>
      </c>
      <c r="R88" s="3">
        <f t="shared" ca="1" si="31"/>
        <v>95</v>
      </c>
      <c r="S88" s="19">
        <f t="shared" ca="1" si="38"/>
        <v>1.0995370370370371E-3</v>
      </c>
      <c r="T88" s="19">
        <f t="shared" ca="1" si="32"/>
        <v>6.8043981481481455E-2</v>
      </c>
      <c r="U88" s="22">
        <f t="shared" ca="1" si="33"/>
        <v>6.9143518518518493E-2</v>
      </c>
      <c r="V88" s="19">
        <f t="shared" ca="1" si="34"/>
        <v>3.9918981481481493E-2</v>
      </c>
      <c r="W88" s="32">
        <f t="shared" ca="1" si="39"/>
        <v>6.9398148148147765E-2</v>
      </c>
    </row>
    <row r="89" spans="2:23" x14ac:dyDescent="0.25">
      <c r="B89" s="2">
        <v>83</v>
      </c>
      <c r="C89" s="3">
        <f>30</f>
        <v>30</v>
      </c>
      <c r="D89" s="19">
        <f t="shared" si="23"/>
        <v>2.8472222222222184E-2</v>
      </c>
      <c r="E89" s="3">
        <v>2</v>
      </c>
      <c r="F89" s="3">
        <f t="shared" ca="1" si="35"/>
        <v>17</v>
      </c>
      <c r="G89" s="19">
        <f t="shared" ca="1" si="24"/>
        <v>2.8692129629629592E-2</v>
      </c>
      <c r="H89" s="3">
        <v>2</v>
      </c>
      <c r="I89" s="3">
        <v>1</v>
      </c>
      <c r="J89" s="3">
        <f t="shared" ca="1" si="36"/>
        <v>18</v>
      </c>
      <c r="K89" s="35">
        <f t="shared" ca="1" si="37"/>
        <v>0</v>
      </c>
      <c r="L89" s="3">
        <f t="shared" ca="1" si="25"/>
        <v>2</v>
      </c>
      <c r="M89" s="3">
        <f t="shared" ca="1" si="26"/>
        <v>21</v>
      </c>
      <c r="N89" s="19">
        <f t="shared" ca="1" si="27"/>
        <v>2.920138888888885E-2</v>
      </c>
      <c r="O89" s="3">
        <f t="shared" ca="1" si="28"/>
        <v>2</v>
      </c>
      <c r="P89" s="3">
        <f t="shared" ca="1" si="29"/>
        <v>1</v>
      </c>
      <c r="Q89" s="3">
        <f t="shared" ca="1" si="30"/>
        <v>21</v>
      </c>
      <c r="R89" s="3">
        <f t="shared" ca="1" si="31"/>
        <v>87</v>
      </c>
      <c r="S89" s="19">
        <f t="shared" ca="1" si="38"/>
        <v>1.0069444444444444E-3</v>
      </c>
      <c r="T89" s="19">
        <f t="shared" ca="1" si="32"/>
        <v>6.9143518518518493E-2</v>
      </c>
      <c r="U89" s="22">
        <f t="shared" ca="1" si="33"/>
        <v>7.0150462962962942E-2</v>
      </c>
      <c r="V89" s="19">
        <f t="shared" ca="1" si="34"/>
        <v>4.067129629629631E-2</v>
      </c>
      <c r="W89" s="32">
        <f t="shared" ca="1" si="39"/>
        <v>6.8391203703703315E-2</v>
      </c>
    </row>
    <row r="90" spans="2:23" x14ac:dyDescent="0.25">
      <c r="B90" s="2">
        <v>84</v>
      </c>
      <c r="C90" s="3">
        <f>30</f>
        <v>30</v>
      </c>
      <c r="D90" s="19">
        <f t="shared" si="23"/>
        <v>2.8819444444444405E-2</v>
      </c>
      <c r="E90" s="3">
        <v>2</v>
      </c>
      <c r="F90" s="3">
        <f t="shared" ca="1" si="35"/>
        <v>17</v>
      </c>
      <c r="G90" s="19">
        <f t="shared" ca="1" si="24"/>
        <v>2.9039351851851813E-2</v>
      </c>
      <c r="H90" s="3">
        <v>2</v>
      </c>
      <c r="I90" s="3">
        <v>1</v>
      </c>
      <c r="J90" s="3">
        <f t="shared" ca="1" si="36"/>
        <v>18</v>
      </c>
      <c r="K90" s="35">
        <f t="shared" ca="1" si="37"/>
        <v>0</v>
      </c>
      <c r="L90" s="3">
        <f t="shared" ca="1" si="25"/>
        <v>2</v>
      </c>
      <c r="M90" s="3">
        <f t="shared" ca="1" si="26"/>
        <v>20</v>
      </c>
      <c r="N90" s="19">
        <f t="shared" ca="1" si="27"/>
        <v>2.9537037037036997E-2</v>
      </c>
      <c r="O90" s="3">
        <f t="shared" ca="1" si="28"/>
        <v>2</v>
      </c>
      <c r="P90" s="3">
        <f t="shared" ca="1" si="29"/>
        <v>1</v>
      </c>
      <c r="Q90" s="3">
        <f t="shared" ca="1" si="30"/>
        <v>20</v>
      </c>
      <c r="R90" s="3">
        <f t="shared" ca="1" si="31"/>
        <v>85</v>
      </c>
      <c r="S90" s="19">
        <f t="shared" ca="1" si="38"/>
        <v>9.837962962962962E-4</v>
      </c>
      <c r="T90" s="19">
        <f t="shared" ca="1" si="32"/>
        <v>7.0150462962962942E-2</v>
      </c>
      <c r="U90" s="22">
        <f t="shared" ca="1" si="33"/>
        <v>7.1134259259259244E-2</v>
      </c>
      <c r="V90" s="19">
        <f t="shared" ca="1" si="34"/>
        <v>4.1331018518518538E-2</v>
      </c>
      <c r="W90" s="32">
        <f t="shared" ca="1" si="39"/>
        <v>6.7407407407407013E-2</v>
      </c>
    </row>
    <row r="91" spans="2:23" x14ac:dyDescent="0.25">
      <c r="B91" s="2">
        <v>85</v>
      </c>
      <c r="C91" s="3">
        <f>30</f>
        <v>30</v>
      </c>
      <c r="D91" s="19">
        <f t="shared" si="23"/>
        <v>2.9166666666666625E-2</v>
      </c>
      <c r="E91" s="3">
        <v>2</v>
      </c>
      <c r="F91" s="3">
        <f t="shared" ca="1" si="35"/>
        <v>22</v>
      </c>
      <c r="G91" s="19">
        <f t="shared" ca="1" si="24"/>
        <v>2.9444444444444402E-2</v>
      </c>
      <c r="H91" s="3">
        <v>2</v>
      </c>
      <c r="I91" s="3">
        <v>1</v>
      </c>
      <c r="J91" s="3">
        <f t="shared" ca="1" si="36"/>
        <v>21</v>
      </c>
      <c r="K91" s="35">
        <f t="shared" ca="1" si="37"/>
        <v>0</v>
      </c>
      <c r="L91" s="3">
        <f t="shared" ca="1" si="25"/>
        <v>2</v>
      </c>
      <c r="M91" s="3">
        <f t="shared" ca="1" si="26"/>
        <v>21</v>
      </c>
      <c r="N91" s="19">
        <f t="shared" ca="1" si="27"/>
        <v>2.9988425925925884E-2</v>
      </c>
      <c r="O91" s="3">
        <f t="shared" ca="1" si="28"/>
        <v>2</v>
      </c>
      <c r="P91" s="3">
        <f t="shared" ca="1" si="29"/>
        <v>1</v>
      </c>
      <c r="Q91" s="3">
        <f t="shared" ca="1" si="30"/>
        <v>20</v>
      </c>
      <c r="R91" s="3">
        <f t="shared" ca="1" si="31"/>
        <v>94</v>
      </c>
      <c r="S91" s="19">
        <f t="shared" ca="1" si="38"/>
        <v>1.0879629629629629E-3</v>
      </c>
      <c r="T91" s="19">
        <f t="shared" ca="1" si="32"/>
        <v>7.1134259259259244E-2</v>
      </c>
      <c r="U91" s="22">
        <f t="shared" ca="1" si="33"/>
        <v>7.2222222222222202E-2</v>
      </c>
      <c r="V91" s="19">
        <f t="shared" ca="1" si="34"/>
        <v>4.1967592592592619E-2</v>
      </c>
      <c r="W91" s="32">
        <f t="shared" ca="1" si="39"/>
        <v>6.6319444444444056E-2</v>
      </c>
    </row>
    <row r="92" spans="2:23" x14ac:dyDescent="0.25">
      <c r="B92" s="2">
        <v>86</v>
      </c>
      <c r="C92" s="3">
        <f>30</f>
        <v>30</v>
      </c>
      <c r="D92" s="19">
        <f t="shared" si="23"/>
        <v>2.9513888888888846E-2</v>
      </c>
      <c r="E92" s="3">
        <v>2</v>
      </c>
      <c r="F92" s="3">
        <f t="shared" ca="1" si="35"/>
        <v>21</v>
      </c>
      <c r="G92" s="19">
        <f t="shared" ca="1" si="24"/>
        <v>2.9780092592592549E-2</v>
      </c>
      <c r="H92" s="3">
        <v>2</v>
      </c>
      <c r="I92" s="3">
        <v>1</v>
      </c>
      <c r="J92" s="3">
        <f t="shared" ca="1" si="36"/>
        <v>19</v>
      </c>
      <c r="K92" s="35">
        <f t="shared" ca="1" si="37"/>
        <v>0</v>
      </c>
      <c r="L92" s="3">
        <f t="shared" ca="1" si="25"/>
        <v>2</v>
      </c>
      <c r="M92" s="3">
        <f t="shared" ca="1" si="26"/>
        <v>20</v>
      </c>
      <c r="N92" s="19">
        <f t="shared" ca="1" si="27"/>
        <v>3.028935185185181E-2</v>
      </c>
      <c r="O92" s="3">
        <f t="shared" ca="1" si="28"/>
        <v>2</v>
      </c>
      <c r="P92" s="3">
        <f t="shared" ca="1" si="29"/>
        <v>1</v>
      </c>
      <c r="Q92" s="3">
        <f t="shared" ca="1" si="30"/>
        <v>19</v>
      </c>
      <c r="R92" s="3">
        <f t="shared" ca="1" si="31"/>
        <v>89</v>
      </c>
      <c r="S92" s="19">
        <f t="shared" ca="1" si="38"/>
        <v>1.0300925925925926E-3</v>
      </c>
      <c r="T92" s="19">
        <f t="shared" ca="1" si="32"/>
        <v>7.2222222222222202E-2</v>
      </c>
      <c r="U92" s="22">
        <f t="shared" ca="1" si="33"/>
        <v>7.3252314814814798E-2</v>
      </c>
      <c r="V92" s="19">
        <f t="shared" ca="1" si="34"/>
        <v>4.2708333333333355E-2</v>
      </c>
      <c r="W92" s="32">
        <f t="shared" ca="1" si="39"/>
        <v>6.528935185185146E-2</v>
      </c>
    </row>
    <row r="93" spans="2:23" x14ac:dyDescent="0.25">
      <c r="B93" s="2">
        <v>87</v>
      </c>
      <c r="C93" s="3">
        <f>30</f>
        <v>30</v>
      </c>
      <c r="D93" s="19">
        <f t="shared" si="23"/>
        <v>2.9861111111111067E-2</v>
      </c>
      <c r="E93" s="3">
        <v>2</v>
      </c>
      <c r="F93" s="3">
        <f t="shared" ca="1" si="35"/>
        <v>21</v>
      </c>
      <c r="G93" s="19">
        <f t="shared" ca="1" si="24"/>
        <v>3.012731481481477E-2</v>
      </c>
      <c r="H93" s="3">
        <v>2</v>
      </c>
      <c r="I93" s="3">
        <v>1</v>
      </c>
      <c r="J93" s="3">
        <f t="shared" ca="1" si="36"/>
        <v>19</v>
      </c>
      <c r="K93" s="35">
        <f t="shared" ca="1" si="37"/>
        <v>1</v>
      </c>
      <c r="L93" s="3">
        <f t="shared" ca="1" si="25"/>
        <v>0</v>
      </c>
      <c r="M93" s="3">
        <f t="shared" ca="1" si="26"/>
        <v>0</v>
      </c>
      <c r="N93" s="19">
        <f t="shared" ca="1" si="27"/>
        <v>0</v>
      </c>
      <c r="O93" s="3">
        <f t="shared" ca="1" si="28"/>
        <v>0</v>
      </c>
      <c r="P93" s="3">
        <f t="shared" ca="1" si="29"/>
        <v>0</v>
      </c>
      <c r="Q93" s="3">
        <f t="shared" ca="1" si="30"/>
        <v>0</v>
      </c>
      <c r="R93" s="3">
        <f t="shared" ca="1" si="31"/>
        <v>45</v>
      </c>
      <c r="S93" s="19">
        <f t="shared" ca="1" si="38"/>
        <v>5.2083333333333333E-4</v>
      </c>
      <c r="T93" s="19">
        <f t="shared" ca="1" si="32"/>
        <v>7.3252314814814798E-2</v>
      </c>
      <c r="U93" s="22">
        <f t="shared" ca="1" si="33"/>
        <v>7.3773148148148129E-2</v>
      </c>
      <c r="V93" s="19">
        <f t="shared" ca="1" si="34"/>
        <v>4.339120370370373E-2</v>
      </c>
      <c r="W93" s="32">
        <f t="shared" ca="1" si="39"/>
        <v>6.4768518518518128E-2</v>
      </c>
    </row>
    <row r="94" spans="2:23" x14ac:dyDescent="0.25">
      <c r="B94" s="2">
        <v>88</v>
      </c>
      <c r="C94" s="3">
        <f>30</f>
        <v>30</v>
      </c>
      <c r="D94" s="19">
        <f t="shared" si="23"/>
        <v>3.0208333333333288E-2</v>
      </c>
      <c r="E94" s="3">
        <v>2</v>
      </c>
      <c r="F94" s="3">
        <f t="shared" ca="1" si="35"/>
        <v>21</v>
      </c>
      <c r="G94" s="19">
        <f t="shared" ca="1" si="24"/>
        <v>3.0474537037036991E-2</v>
      </c>
      <c r="H94" s="3">
        <v>2</v>
      </c>
      <c r="I94" s="3">
        <v>1</v>
      </c>
      <c r="J94" s="3">
        <f t="shared" ca="1" si="36"/>
        <v>19</v>
      </c>
      <c r="K94" s="35">
        <f t="shared" ca="1" si="37"/>
        <v>1</v>
      </c>
      <c r="L94" s="3">
        <f t="shared" ca="1" si="25"/>
        <v>0</v>
      </c>
      <c r="M94" s="3">
        <f t="shared" ca="1" si="26"/>
        <v>0</v>
      </c>
      <c r="N94" s="19">
        <f t="shared" ca="1" si="27"/>
        <v>0</v>
      </c>
      <c r="O94" s="3">
        <f t="shared" ca="1" si="28"/>
        <v>0</v>
      </c>
      <c r="P94" s="3">
        <f t="shared" ca="1" si="29"/>
        <v>0</v>
      </c>
      <c r="Q94" s="3">
        <f t="shared" ca="1" si="30"/>
        <v>0</v>
      </c>
      <c r="R94" s="3">
        <f t="shared" ca="1" si="31"/>
        <v>45</v>
      </c>
      <c r="S94" s="19">
        <f t="shared" ca="1" si="38"/>
        <v>5.2083333333333333E-4</v>
      </c>
      <c r="T94" s="19">
        <f t="shared" ca="1" si="32"/>
        <v>7.3773148148148129E-2</v>
      </c>
      <c r="U94" s="22">
        <f t="shared" ca="1" si="33"/>
        <v>7.4293981481481461E-2</v>
      </c>
      <c r="V94" s="19">
        <f t="shared" ca="1" si="34"/>
        <v>4.3564814814814841E-2</v>
      </c>
      <c r="W94" s="32">
        <f t="shared" ca="1" si="39"/>
        <v>6.4247685185184797E-2</v>
      </c>
    </row>
    <row r="95" spans="2:23" x14ac:dyDescent="0.25">
      <c r="B95" s="2">
        <v>89</v>
      </c>
      <c r="C95" s="3">
        <f>30</f>
        <v>30</v>
      </c>
      <c r="D95" s="19">
        <f t="shared" si="23"/>
        <v>3.0555555555555509E-2</v>
      </c>
      <c r="E95" s="3">
        <v>2</v>
      </c>
      <c r="F95" s="3">
        <f t="shared" ca="1" si="35"/>
        <v>17</v>
      </c>
      <c r="G95" s="19">
        <f t="shared" ca="1" si="24"/>
        <v>3.0775462962962918E-2</v>
      </c>
      <c r="H95" s="3">
        <v>2</v>
      </c>
      <c r="I95" s="3">
        <v>1</v>
      </c>
      <c r="J95" s="3">
        <f t="shared" ca="1" si="36"/>
        <v>21</v>
      </c>
      <c r="K95" s="35">
        <f t="shared" ca="1" si="37"/>
        <v>1</v>
      </c>
      <c r="L95" s="3">
        <f t="shared" ca="1" si="25"/>
        <v>0</v>
      </c>
      <c r="M95" s="3">
        <f t="shared" ca="1" si="26"/>
        <v>0</v>
      </c>
      <c r="N95" s="19">
        <f t="shared" ca="1" si="27"/>
        <v>0</v>
      </c>
      <c r="O95" s="3">
        <f t="shared" ca="1" si="28"/>
        <v>0</v>
      </c>
      <c r="P95" s="3">
        <f t="shared" ca="1" si="29"/>
        <v>0</v>
      </c>
      <c r="Q95" s="3">
        <f t="shared" ca="1" si="30"/>
        <v>0</v>
      </c>
      <c r="R95" s="3">
        <f t="shared" ca="1" si="31"/>
        <v>43</v>
      </c>
      <c r="S95" s="19">
        <f t="shared" ca="1" si="38"/>
        <v>4.9768518518518521E-4</v>
      </c>
      <c r="T95" s="19">
        <f t="shared" ca="1" si="32"/>
        <v>7.4293981481481461E-2</v>
      </c>
      <c r="U95" s="22">
        <f t="shared" ca="1" si="33"/>
        <v>7.4791666666666645E-2</v>
      </c>
      <c r="V95" s="19">
        <f t="shared" ca="1" si="34"/>
        <v>4.3738425925925951E-2</v>
      </c>
      <c r="W95" s="32">
        <f t="shared" ca="1" si="39"/>
        <v>6.3749999999999613E-2</v>
      </c>
    </row>
    <row r="96" spans="2:23" x14ac:dyDescent="0.25">
      <c r="B96" s="2">
        <v>90</v>
      </c>
      <c r="C96" s="3">
        <f>30</f>
        <v>30</v>
      </c>
      <c r="D96" s="19">
        <f t="shared" si="23"/>
        <v>3.090277777777773E-2</v>
      </c>
      <c r="E96" s="3">
        <v>2</v>
      </c>
      <c r="F96" s="3">
        <f t="shared" ca="1" si="35"/>
        <v>20</v>
      </c>
      <c r="G96" s="19">
        <f t="shared" ca="1" si="24"/>
        <v>3.1157407407407359E-2</v>
      </c>
      <c r="H96" s="3">
        <v>2</v>
      </c>
      <c r="I96" s="3">
        <v>1</v>
      </c>
      <c r="J96" s="3">
        <f t="shared" ca="1" si="36"/>
        <v>18</v>
      </c>
      <c r="K96" s="35">
        <f t="shared" ca="1" si="37"/>
        <v>1</v>
      </c>
      <c r="L96" s="3">
        <f t="shared" ca="1" si="25"/>
        <v>0</v>
      </c>
      <c r="M96" s="3">
        <f t="shared" ca="1" si="26"/>
        <v>0</v>
      </c>
      <c r="N96" s="19">
        <f t="shared" ca="1" si="27"/>
        <v>0</v>
      </c>
      <c r="O96" s="3">
        <f t="shared" ca="1" si="28"/>
        <v>0</v>
      </c>
      <c r="P96" s="3">
        <f t="shared" ca="1" si="29"/>
        <v>0</v>
      </c>
      <c r="Q96" s="3">
        <f t="shared" ca="1" si="30"/>
        <v>0</v>
      </c>
      <c r="R96" s="3">
        <f t="shared" ca="1" si="31"/>
        <v>43</v>
      </c>
      <c r="S96" s="19">
        <f t="shared" ca="1" si="38"/>
        <v>4.9768518518518521E-4</v>
      </c>
      <c r="T96" s="19">
        <f t="shared" ca="1" si="32"/>
        <v>7.4791666666666645E-2</v>
      </c>
      <c r="U96" s="22">
        <f t="shared" ca="1" si="33"/>
        <v>7.528935185185183E-2</v>
      </c>
      <c r="V96" s="19">
        <f t="shared" ca="1" si="34"/>
        <v>4.3888888888888915E-2</v>
      </c>
      <c r="W96" s="32">
        <f t="shared" ca="1" si="39"/>
        <v>6.3252314814814428E-2</v>
      </c>
    </row>
    <row r="97" spans="2:23" x14ac:dyDescent="0.25">
      <c r="B97" s="2">
        <v>91</v>
      </c>
      <c r="C97" s="3">
        <f>30</f>
        <v>30</v>
      </c>
      <c r="D97" s="19">
        <f t="shared" si="23"/>
        <v>3.1249999999999951E-2</v>
      </c>
      <c r="E97" s="3">
        <v>2</v>
      </c>
      <c r="F97" s="3">
        <f t="shared" ca="1" si="35"/>
        <v>20</v>
      </c>
      <c r="G97" s="19">
        <f t="shared" ca="1" si="24"/>
        <v>3.1504629629629584E-2</v>
      </c>
      <c r="H97" s="3">
        <v>2</v>
      </c>
      <c r="I97" s="3">
        <v>1</v>
      </c>
      <c r="J97" s="3">
        <f t="shared" ca="1" si="36"/>
        <v>22</v>
      </c>
      <c r="K97" s="35">
        <f t="shared" ca="1" si="37"/>
        <v>1</v>
      </c>
      <c r="L97" s="3">
        <f t="shared" ca="1" si="25"/>
        <v>0</v>
      </c>
      <c r="M97" s="3">
        <f t="shared" ca="1" si="26"/>
        <v>0</v>
      </c>
      <c r="N97" s="19">
        <f t="shared" ca="1" si="27"/>
        <v>0</v>
      </c>
      <c r="O97" s="3">
        <f t="shared" ca="1" si="28"/>
        <v>0</v>
      </c>
      <c r="P97" s="3">
        <f t="shared" ca="1" si="29"/>
        <v>0</v>
      </c>
      <c r="Q97" s="3">
        <f t="shared" ca="1" si="30"/>
        <v>0</v>
      </c>
      <c r="R97" s="3">
        <f t="shared" ca="1" si="31"/>
        <v>47</v>
      </c>
      <c r="S97" s="19">
        <f t="shared" ca="1" si="38"/>
        <v>5.4398148148148144E-4</v>
      </c>
      <c r="T97" s="19">
        <f t="shared" ca="1" si="32"/>
        <v>7.528935185185183E-2</v>
      </c>
      <c r="U97" s="22">
        <f t="shared" ca="1" si="33"/>
        <v>7.5833333333333308E-2</v>
      </c>
      <c r="V97" s="19">
        <f t="shared" ca="1" si="34"/>
        <v>4.4039351851851878E-2</v>
      </c>
      <c r="W97" s="32">
        <f t="shared" ca="1" si="39"/>
        <v>6.270833333333295E-2</v>
      </c>
    </row>
    <row r="98" spans="2:23" x14ac:dyDescent="0.25">
      <c r="B98" s="2">
        <v>92</v>
      </c>
      <c r="C98" s="3">
        <f>30</f>
        <v>30</v>
      </c>
      <c r="D98" s="19">
        <f t="shared" si="23"/>
        <v>3.1597222222222172E-2</v>
      </c>
      <c r="E98" s="3">
        <v>2</v>
      </c>
      <c r="F98" s="3">
        <f t="shared" ca="1" si="35"/>
        <v>20</v>
      </c>
      <c r="G98" s="19">
        <f t="shared" ca="1" si="24"/>
        <v>3.1851851851851805E-2</v>
      </c>
      <c r="H98" s="3">
        <v>2</v>
      </c>
      <c r="I98" s="3">
        <v>1</v>
      </c>
      <c r="J98" s="3">
        <f t="shared" ca="1" si="36"/>
        <v>22</v>
      </c>
      <c r="K98" s="35">
        <f t="shared" ca="1" si="37"/>
        <v>0</v>
      </c>
      <c r="L98" s="3">
        <f t="shared" ca="1" si="25"/>
        <v>2</v>
      </c>
      <c r="M98" s="3">
        <f t="shared" ca="1" si="26"/>
        <v>17</v>
      </c>
      <c r="N98" s="19">
        <f t="shared" ca="1" si="27"/>
        <v>3.2361111111111063E-2</v>
      </c>
      <c r="O98" s="3">
        <f t="shared" ca="1" si="28"/>
        <v>2</v>
      </c>
      <c r="P98" s="3">
        <f t="shared" ca="1" si="29"/>
        <v>1</v>
      </c>
      <c r="Q98" s="3">
        <f t="shared" ca="1" si="30"/>
        <v>22</v>
      </c>
      <c r="R98" s="3">
        <f t="shared" ca="1" si="31"/>
        <v>91</v>
      </c>
      <c r="S98" s="19">
        <f t="shared" ca="1" si="38"/>
        <v>1.0532407407407407E-3</v>
      </c>
      <c r="T98" s="19">
        <f t="shared" ca="1" si="32"/>
        <v>7.5833333333333308E-2</v>
      </c>
      <c r="U98" s="22">
        <f t="shared" ca="1" si="33"/>
        <v>7.6886574074074052E-2</v>
      </c>
      <c r="V98" s="19">
        <f t="shared" ca="1" si="34"/>
        <v>4.4236111111111136E-2</v>
      </c>
      <c r="W98" s="32">
        <f t="shared" ca="1" si="39"/>
        <v>6.1655092592592206E-2</v>
      </c>
    </row>
    <row r="99" spans="2:23" x14ac:dyDescent="0.25">
      <c r="B99" s="2">
        <v>93</v>
      </c>
      <c r="C99" s="3">
        <f>30</f>
        <v>30</v>
      </c>
      <c r="D99" s="19">
        <f t="shared" si="23"/>
        <v>3.1944444444444393E-2</v>
      </c>
      <c r="E99" s="3">
        <v>2</v>
      </c>
      <c r="F99" s="3">
        <f t="shared" ca="1" si="35"/>
        <v>21</v>
      </c>
      <c r="G99" s="19">
        <f t="shared" ca="1" si="24"/>
        <v>3.2210648148148099E-2</v>
      </c>
      <c r="H99" s="3">
        <v>2</v>
      </c>
      <c r="I99" s="3">
        <v>1</v>
      </c>
      <c r="J99" s="3">
        <f t="shared" ca="1" si="36"/>
        <v>18</v>
      </c>
      <c r="K99" s="35">
        <f t="shared" ca="1" si="37"/>
        <v>1</v>
      </c>
      <c r="L99" s="3">
        <f t="shared" ca="1" si="25"/>
        <v>0</v>
      </c>
      <c r="M99" s="3">
        <f t="shared" ca="1" si="26"/>
        <v>0</v>
      </c>
      <c r="N99" s="19">
        <f t="shared" ca="1" si="27"/>
        <v>0</v>
      </c>
      <c r="O99" s="3">
        <f t="shared" ca="1" si="28"/>
        <v>0</v>
      </c>
      <c r="P99" s="3">
        <f t="shared" ca="1" si="29"/>
        <v>0</v>
      </c>
      <c r="Q99" s="3">
        <f t="shared" ca="1" si="30"/>
        <v>0</v>
      </c>
      <c r="R99" s="3">
        <f t="shared" ca="1" si="31"/>
        <v>44</v>
      </c>
      <c r="S99" s="19">
        <f t="shared" ca="1" si="38"/>
        <v>5.0925925925925921E-4</v>
      </c>
      <c r="T99" s="19">
        <f t="shared" ca="1" si="32"/>
        <v>7.6886574074074052E-2</v>
      </c>
      <c r="U99" s="22">
        <f t="shared" ca="1" si="33"/>
        <v>7.7395833333333316E-2</v>
      </c>
      <c r="V99" s="19">
        <f t="shared" ca="1" si="34"/>
        <v>4.4942129629629658E-2</v>
      </c>
      <c r="W99" s="32">
        <f t="shared" ca="1" si="39"/>
        <v>6.1145833333332941E-2</v>
      </c>
    </row>
    <row r="100" spans="2:23" x14ac:dyDescent="0.25">
      <c r="B100" s="2">
        <v>94</v>
      </c>
      <c r="C100" s="3">
        <f>30</f>
        <v>30</v>
      </c>
      <c r="D100" s="19">
        <f t="shared" si="23"/>
        <v>3.2291666666666614E-2</v>
      </c>
      <c r="E100" s="3">
        <v>2</v>
      </c>
      <c r="F100" s="3">
        <f t="shared" ca="1" si="35"/>
        <v>17</v>
      </c>
      <c r="G100" s="19">
        <f t="shared" ca="1" si="24"/>
        <v>3.2511574074074019E-2</v>
      </c>
      <c r="H100" s="3">
        <v>2</v>
      </c>
      <c r="I100" s="3">
        <v>1</v>
      </c>
      <c r="J100" s="3">
        <f t="shared" ca="1" si="36"/>
        <v>20</v>
      </c>
      <c r="K100" s="35">
        <f t="shared" ca="1" si="37"/>
        <v>0</v>
      </c>
      <c r="L100" s="3">
        <f t="shared" ca="1" si="25"/>
        <v>2</v>
      </c>
      <c r="M100" s="3">
        <f t="shared" ca="1" si="26"/>
        <v>20</v>
      </c>
      <c r="N100" s="19">
        <f t="shared" ca="1" si="27"/>
        <v>3.3032407407407358E-2</v>
      </c>
      <c r="O100" s="3">
        <f t="shared" ca="1" si="28"/>
        <v>2</v>
      </c>
      <c r="P100" s="3">
        <f t="shared" ca="1" si="29"/>
        <v>1</v>
      </c>
      <c r="Q100" s="3">
        <f t="shared" ca="1" si="30"/>
        <v>21</v>
      </c>
      <c r="R100" s="3">
        <f t="shared" ca="1" si="31"/>
        <v>88</v>
      </c>
      <c r="S100" s="19">
        <f t="shared" ca="1" si="38"/>
        <v>1.0185185185185184E-3</v>
      </c>
      <c r="T100" s="19">
        <f t="shared" ca="1" si="32"/>
        <v>7.7395833333333316E-2</v>
      </c>
      <c r="U100" s="22">
        <f t="shared" ca="1" si="33"/>
        <v>7.8414351851851832E-2</v>
      </c>
      <c r="V100" s="19">
        <f t="shared" ca="1" si="34"/>
        <v>4.5104166666666702E-2</v>
      </c>
      <c r="W100" s="32">
        <f t="shared" ca="1" si="39"/>
        <v>6.0127314814814425E-2</v>
      </c>
    </row>
    <row r="101" spans="2:23" x14ac:dyDescent="0.25">
      <c r="B101" s="2">
        <v>95</v>
      </c>
      <c r="C101" s="3">
        <f>30</f>
        <v>30</v>
      </c>
      <c r="D101" s="19">
        <f t="shared" si="23"/>
        <v>3.2638888888888835E-2</v>
      </c>
      <c r="E101" s="3">
        <v>2</v>
      </c>
      <c r="F101" s="3">
        <f t="shared" ca="1" si="35"/>
        <v>17</v>
      </c>
      <c r="G101" s="19">
        <f t="shared" ca="1" si="24"/>
        <v>3.285879629629624E-2</v>
      </c>
      <c r="H101" s="3">
        <v>2</v>
      </c>
      <c r="I101" s="3">
        <v>1</v>
      </c>
      <c r="J101" s="3">
        <f t="shared" ca="1" si="36"/>
        <v>20</v>
      </c>
      <c r="K101" s="35">
        <f t="shared" ca="1" si="37"/>
        <v>0</v>
      </c>
      <c r="L101" s="3">
        <f t="shared" ca="1" si="25"/>
        <v>2</v>
      </c>
      <c r="M101" s="3">
        <f t="shared" ca="1" si="26"/>
        <v>20</v>
      </c>
      <c r="N101" s="19">
        <f t="shared" ca="1" si="27"/>
        <v>3.3379629629629579E-2</v>
      </c>
      <c r="O101" s="3">
        <f t="shared" ca="1" si="28"/>
        <v>2</v>
      </c>
      <c r="P101" s="3">
        <f t="shared" ca="1" si="29"/>
        <v>1</v>
      </c>
      <c r="Q101" s="3">
        <f t="shared" ca="1" si="30"/>
        <v>19</v>
      </c>
      <c r="R101" s="3">
        <f t="shared" ca="1" si="31"/>
        <v>86</v>
      </c>
      <c r="S101" s="19">
        <f t="shared" ca="1" si="38"/>
        <v>9.9537037037037042E-4</v>
      </c>
      <c r="T101" s="19">
        <f t="shared" ca="1" si="32"/>
        <v>7.8414351851851832E-2</v>
      </c>
      <c r="U101" s="22">
        <f t="shared" ca="1" si="33"/>
        <v>7.9409722222222201E-2</v>
      </c>
      <c r="V101" s="19">
        <f t="shared" ca="1" si="34"/>
        <v>4.5775462962962997E-2</v>
      </c>
      <c r="W101" s="32">
        <f t="shared" ca="1" si="39"/>
        <v>5.9131944444444057E-2</v>
      </c>
    </row>
    <row r="102" spans="2:23" x14ac:dyDescent="0.25">
      <c r="B102" s="2">
        <v>96</v>
      </c>
      <c r="C102" s="3">
        <f>30</f>
        <v>30</v>
      </c>
      <c r="D102" s="19">
        <f t="shared" si="23"/>
        <v>3.2986111111111056E-2</v>
      </c>
      <c r="E102" s="3">
        <v>2</v>
      </c>
      <c r="F102" s="3">
        <f t="shared" ca="1" si="35"/>
        <v>22</v>
      </c>
      <c r="G102" s="19">
        <f t="shared" ca="1" si="24"/>
        <v>3.3263888888888836E-2</v>
      </c>
      <c r="H102" s="3">
        <v>2</v>
      </c>
      <c r="I102" s="3">
        <v>1</v>
      </c>
      <c r="J102" s="3">
        <f t="shared" ca="1" si="36"/>
        <v>18</v>
      </c>
      <c r="K102" s="35">
        <f t="shared" ca="1" si="37"/>
        <v>0</v>
      </c>
      <c r="L102" s="3">
        <f t="shared" ca="1" si="25"/>
        <v>2</v>
      </c>
      <c r="M102" s="3">
        <f t="shared" ca="1" si="26"/>
        <v>23</v>
      </c>
      <c r="N102" s="19">
        <f t="shared" ca="1" si="27"/>
        <v>3.3796296296296241E-2</v>
      </c>
      <c r="O102" s="3">
        <f t="shared" ca="1" si="28"/>
        <v>2</v>
      </c>
      <c r="P102" s="3">
        <f t="shared" ca="1" si="29"/>
        <v>1</v>
      </c>
      <c r="Q102" s="3">
        <f t="shared" ca="1" si="30"/>
        <v>21</v>
      </c>
      <c r="R102" s="3">
        <f t="shared" ca="1" si="31"/>
        <v>94</v>
      </c>
      <c r="S102" s="19">
        <f t="shared" ca="1" si="38"/>
        <v>1.0879629629629629E-3</v>
      </c>
      <c r="T102" s="19">
        <f t="shared" ca="1" si="32"/>
        <v>7.9409722222222201E-2</v>
      </c>
      <c r="U102" s="22">
        <f t="shared" ca="1" si="33"/>
        <v>8.0497685185185158E-2</v>
      </c>
      <c r="V102" s="19">
        <f t="shared" ca="1" si="34"/>
        <v>4.6423611111111145E-2</v>
      </c>
      <c r="W102" s="32">
        <f t="shared" ca="1" si="39"/>
        <v>5.8043981481481099E-2</v>
      </c>
    </row>
    <row r="103" spans="2:23" x14ac:dyDescent="0.25">
      <c r="B103" s="2">
        <v>97</v>
      </c>
      <c r="C103" s="3">
        <f>30</f>
        <v>30</v>
      </c>
      <c r="D103" s="19">
        <f t="shared" si="23"/>
        <v>3.3333333333333277E-2</v>
      </c>
      <c r="E103" s="3">
        <v>2</v>
      </c>
      <c r="F103" s="3">
        <f t="shared" ca="1" si="35"/>
        <v>17</v>
      </c>
      <c r="G103" s="19">
        <f t="shared" ca="1" si="24"/>
        <v>3.3553240740740682E-2</v>
      </c>
      <c r="H103" s="3">
        <v>2</v>
      </c>
      <c r="I103" s="3">
        <v>1</v>
      </c>
      <c r="J103" s="3">
        <f t="shared" ca="1" si="36"/>
        <v>22</v>
      </c>
      <c r="K103" s="35">
        <f t="shared" ca="1" si="37"/>
        <v>0</v>
      </c>
      <c r="L103" s="3">
        <f t="shared" ca="1" si="25"/>
        <v>2</v>
      </c>
      <c r="M103" s="3">
        <f t="shared" ca="1" si="26"/>
        <v>23</v>
      </c>
      <c r="N103" s="19">
        <f t="shared" ca="1" si="27"/>
        <v>3.4131944444444388E-2</v>
      </c>
      <c r="O103" s="3">
        <f t="shared" ca="1" si="28"/>
        <v>2</v>
      </c>
      <c r="P103" s="3">
        <f t="shared" ca="1" si="29"/>
        <v>1</v>
      </c>
      <c r="Q103" s="3">
        <f t="shared" ca="1" si="30"/>
        <v>19</v>
      </c>
      <c r="R103" s="3">
        <f t="shared" ca="1" si="31"/>
        <v>91</v>
      </c>
      <c r="S103" s="19">
        <f t="shared" ca="1" si="38"/>
        <v>1.0532407407407407E-3</v>
      </c>
      <c r="T103" s="19">
        <f t="shared" ca="1" si="32"/>
        <v>8.0497685185185158E-2</v>
      </c>
      <c r="U103" s="22">
        <f t="shared" ca="1" si="33"/>
        <v>8.1550925925925902E-2</v>
      </c>
      <c r="V103" s="19">
        <f t="shared" ca="1" si="34"/>
        <v>4.7164351851851881E-2</v>
      </c>
      <c r="W103" s="32">
        <f t="shared" ca="1" si="39"/>
        <v>5.6990740740740356E-2</v>
      </c>
    </row>
    <row r="104" spans="2:23" x14ac:dyDescent="0.25">
      <c r="B104" s="2">
        <v>98</v>
      </c>
      <c r="C104" s="3">
        <f>30</f>
        <v>30</v>
      </c>
      <c r="D104" s="19">
        <f t="shared" si="23"/>
        <v>3.3680555555555498E-2</v>
      </c>
      <c r="E104" s="3">
        <v>2</v>
      </c>
      <c r="F104" s="3">
        <f t="shared" ca="1" si="35"/>
        <v>22</v>
      </c>
      <c r="G104" s="19">
        <f t="shared" ca="1" si="24"/>
        <v>3.3958333333333278E-2</v>
      </c>
      <c r="H104" s="3">
        <v>2</v>
      </c>
      <c r="I104" s="3">
        <v>1</v>
      </c>
      <c r="J104" s="3">
        <f t="shared" ca="1" si="36"/>
        <v>18</v>
      </c>
      <c r="K104" s="35">
        <f t="shared" ca="1" si="37"/>
        <v>0</v>
      </c>
      <c r="L104" s="3">
        <f t="shared" ca="1" si="25"/>
        <v>2</v>
      </c>
      <c r="M104" s="3">
        <f t="shared" ca="1" si="26"/>
        <v>22</v>
      </c>
      <c r="N104" s="19">
        <f t="shared" ca="1" si="27"/>
        <v>3.4479166666666609E-2</v>
      </c>
      <c r="O104" s="3">
        <f t="shared" ca="1" si="28"/>
        <v>2</v>
      </c>
      <c r="P104" s="3">
        <f t="shared" ca="1" si="29"/>
        <v>1</v>
      </c>
      <c r="Q104" s="3">
        <f t="shared" ca="1" si="30"/>
        <v>19</v>
      </c>
      <c r="R104" s="3">
        <f t="shared" ca="1" si="31"/>
        <v>91</v>
      </c>
      <c r="S104" s="19">
        <f t="shared" ca="1" si="38"/>
        <v>1.0532407407407407E-3</v>
      </c>
      <c r="T104" s="19">
        <f t="shared" ca="1" si="32"/>
        <v>8.1550925925925902E-2</v>
      </c>
      <c r="U104" s="22">
        <f t="shared" ca="1" si="33"/>
        <v>8.2604166666666645E-2</v>
      </c>
      <c r="V104" s="19">
        <f t="shared" ca="1" si="34"/>
        <v>4.7870370370370403E-2</v>
      </c>
      <c r="W104" s="32">
        <f t="shared" ca="1" si="39"/>
        <v>5.5937499999999613E-2</v>
      </c>
    </row>
    <row r="105" spans="2:23" x14ac:dyDescent="0.25">
      <c r="B105" s="2">
        <v>99</v>
      </c>
      <c r="C105" s="3">
        <f>30</f>
        <v>30</v>
      </c>
      <c r="D105" s="19">
        <f t="shared" si="23"/>
        <v>3.4027777777777719E-2</v>
      </c>
      <c r="E105" s="3">
        <v>2</v>
      </c>
      <c r="F105" s="3">
        <f t="shared" ca="1" si="35"/>
        <v>19</v>
      </c>
      <c r="G105" s="19">
        <f t="shared" ca="1" si="24"/>
        <v>3.4270833333333278E-2</v>
      </c>
      <c r="H105" s="3">
        <v>2</v>
      </c>
      <c r="I105" s="3">
        <v>1</v>
      </c>
      <c r="J105" s="3">
        <f t="shared" ca="1" si="36"/>
        <v>18</v>
      </c>
      <c r="K105" s="35">
        <f t="shared" ca="1" si="37"/>
        <v>1</v>
      </c>
      <c r="L105" s="3">
        <f t="shared" ca="1" si="25"/>
        <v>0</v>
      </c>
      <c r="M105" s="3">
        <f t="shared" ca="1" si="26"/>
        <v>0</v>
      </c>
      <c r="N105" s="19">
        <f t="shared" ca="1" si="27"/>
        <v>0</v>
      </c>
      <c r="O105" s="3">
        <f t="shared" ca="1" si="28"/>
        <v>0</v>
      </c>
      <c r="P105" s="3">
        <f t="shared" ca="1" si="29"/>
        <v>0</v>
      </c>
      <c r="Q105" s="3">
        <f t="shared" ca="1" si="30"/>
        <v>0</v>
      </c>
      <c r="R105" s="3">
        <f t="shared" ca="1" si="31"/>
        <v>42</v>
      </c>
      <c r="S105" s="19">
        <f t="shared" ca="1" si="38"/>
        <v>4.861111111111111E-4</v>
      </c>
      <c r="T105" s="19">
        <f t="shared" ca="1" si="32"/>
        <v>8.2604166666666645E-2</v>
      </c>
      <c r="U105" s="22">
        <f t="shared" ca="1" si="33"/>
        <v>8.3090277777777763E-2</v>
      </c>
      <c r="V105" s="19">
        <f t="shared" ca="1" si="34"/>
        <v>4.8576388888888926E-2</v>
      </c>
      <c r="W105" s="32">
        <f t="shared" ca="1" si="39"/>
        <v>5.5451388888888495E-2</v>
      </c>
    </row>
    <row r="106" spans="2:23" x14ac:dyDescent="0.25">
      <c r="B106" s="2">
        <v>100</v>
      </c>
      <c r="C106" s="3">
        <f>30</f>
        <v>30</v>
      </c>
      <c r="D106" s="19">
        <f t="shared" si="23"/>
        <v>3.437499999999994E-2</v>
      </c>
      <c r="E106" s="3">
        <v>2</v>
      </c>
      <c r="F106" s="3">
        <f t="shared" ca="1" si="35"/>
        <v>17</v>
      </c>
      <c r="G106" s="19">
        <f t="shared" ca="1" si="24"/>
        <v>3.4594907407407345E-2</v>
      </c>
      <c r="H106" s="3">
        <v>2</v>
      </c>
      <c r="I106" s="3">
        <v>1</v>
      </c>
      <c r="J106" s="3">
        <f t="shared" ca="1" si="36"/>
        <v>19</v>
      </c>
      <c r="K106" s="35">
        <f t="shared" ca="1" si="37"/>
        <v>1</v>
      </c>
      <c r="L106" s="3">
        <f t="shared" ca="1" si="25"/>
        <v>0</v>
      </c>
      <c r="M106" s="3">
        <f t="shared" ca="1" si="26"/>
        <v>0</v>
      </c>
      <c r="N106" s="19">
        <f t="shared" ca="1" si="27"/>
        <v>0</v>
      </c>
      <c r="O106" s="3">
        <f t="shared" ca="1" si="28"/>
        <v>0</v>
      </c>
      <c r="P106" s="3">
        <f t="shared" ca="1" si="29"/>
        <v>0</v>
      </c>
      <c r="Q106" s="3">
        <f t="shared" ca="1" si="30"/>
        <v>0</v>
      </c>
      <c r="R106" s="3">
        <f t="shared" ca="1" si="31"/>
        <v>41</v>
      </c>
      <c r="S106" s="19">
        <f t="shared" ca="1" si="38"/>
        <v>4.7453703703703704E-4</v>
      </c>
      <c r="T106" s="19">
        <f t="shared" ca="1" si="32"/>
        <v>8.3090277777777763E-2</v>
      </c>
      <c r="U106" s="22">
        <f t="shared" ca="1" si="33"/>
        <v>8.35648148148148E-2</v>
      </c>
      <c r="V106" s="19">
        <f t="shared" ca="1" si="34"/>
        <v>4.8715277777777823E-2</v>
      </c>
      <c r="W106" s="32">
        <f t="shared" ca="1" si="39"/>
        <v>5.4976851851851458E-2</v>
      </c>
    </row>
    <row r="107" spans="2:23" x14ac:dyDescent="0.25">
      <c r="B107" s="2">
        <v>101</v>
      </c>
      <c r="C107" s="3">
        <f>30</f>
        <v>30</v>
      </c>
      <c r="D107" s="19">
        <f t="shared" si="23"/>
        <v>3.4722222222222161E-2</v>
      </c>
      <c r="E107" s="3">
        <v>2</v>
      </c>
      <c r="F107" s="3">
        <f t="shared" ca="1" si="35"/>
        <v>18</v>
      </c>
      <c r="G107" s="19">
        <f t="shared" ca="1" si="24"/>
        <v>3.495370370370364E-2</v>
      </c>
      <c r="H107" s="3">
        <v>2</v>
      </c>
      <c r="I107" s="3">
        <v>1</v>
      </c>
      <c r="J107" s="3">
        <f t="shared" ca="1" si="36"/>
        <v>18</v>
      </c>
      <c r="K107" s="35">
        <f t="shared" ca="1" si="37"/>
        <v>1</v>
      </c>
      <c r="L107" s="3">
        <f t="shared" ca="1" si="25"/>
        <v>0</v>
      </c>
      <c r="M107" s="3">
        <f t="shared" ca="1" si="26"/>
        <v>0</v>
      </c>
      <c r="N107" s="19">
        <f t="shared" ca="1" si="27"/>
        <v>0</v>
      </c>
      <c r="O107" s="3">
        <f t="shared" ca="1" si="28"/>
        <v>0</v>
      </c>
      <c r="P107" s="3">
        <f t="shared" ca="1" si="29"/>
        <v>0</v>
      </c>
      <c r="Q107" s="3">
        <f t="shared" ca="1" si="30"/>
        <v>0</v>
      </c>
      <c r="R107" s="3">
        <f t="shared" ca="1" si="31"/>
        <v>41</v>
      </c>
      <c r="S107" s="19">
        <f t="shared" ca="1" si="38"/>
        <v>4.7453703703703704E-4</v>
      </c>
      <c r="T107" s="19">
        <f t="shared" ca="1" si="32"/>
        <v>8.35648148148148E-2</v>
      </c>
      <c r="U107" s="22">
        <f t="shared" ca="1" si="33"/>
        <v>8.4039351851851837E-2</v>
      </c>
      <c r="V107" s="19">
        <f t="shared" ca="1" si="34"/>
        <v>4.8842592592592639E-2</v>
      </c>
      <c r="W107" s="32">
        <f t="shared" ca="1" si="39"/>
        <v>5.450231481481442E-2</v>
      </c>
    </row>
    <row r="108" spans="2:23" x14ac:dyDescent="0.25">
      <c r="B108" s="2">
        <v>102</v>
      </c>
      <c r="C108" s="3">
        <f>30</f>
        <v>30</v>
      </c>
      <c r="D108" s="19">
        <f t="shared" si="23"/>
        <v>3.5069444444444382E-2</v>
      </c>
      <c r="E108" s="3">
        <v>2</v>
      </c>
      <c r="F108" s="3">
        <f t="shared" ca="1" si="35"/>
        <v>23</v>
      </c>
      <c r="G108" s="19">
        <f t="shared" ca="1" si="24"/>
        <v>3.5358796296296235E-2</v>
      </c>
      <c r="H108" s="3">
        <v>2</v>
      </c>
      <c r="I108" s="3">
        <v>1</v>
      </c>
      <c r="J108" s="3">
        <f t="shared" ca="1" si="36"/>
        <v>19</v>
      </c>
      <c r="K108" s="35">
        <f t="shared" ca="1" si="37"/>
        <v>1</v>
      </c>
      <c r="L108" s="3">
        <f t="shared" ca="1" si="25"/>
        <v>0</v>
      </c>
      <c r="M108" s="3">
        <f t="shared" ca="1" si="26"/>
        <v>0</v>
      </c>
      <c r="N108" s="19">
        <f t="shared" ca="1" si="27"/>
        <v>0</v>
      </c>
      <c r="O108" s="3">
        <f t="shared" ca="1" si="28"/>
        <v>0</v>
      </c>
      <c r="P108" s="3">
        <f t="shared" ca="1" si="29"/>
        <v>0</v>
      </c>
      <c r="Q108" s="3">
        <f t="shared" ca="1" si="30"/>
        <v>0</v>
      </c>
      <c r="R108" s="3">
        <f t="shared" ca="1" si="31"/>
        <v>47</v>
      </c>
      <c r="S108" s="19">
        <f t="shared" ca="1" si="38"/>
        <v>5.4398148148148144E-4</v>
      </c>
      <c r="T108" s="19">
        <f t="shared" ca="1" si="32"/>
        <v>8.4039351851851837E-2</v>
      </c>
      <c r="U108" s="22">
        <f t="shared" ca="1" si="33"/>
        <v>8.4583333333333316E-2</v>
      </c>
      <c r="V108" s="19">
        <f t="shared" ca="1" si="34"/>
        <v>4.8969907407407455E-2</v>
      </c>
      <c r="W108" s="32">
        <f t="shared" ca="1" si="39"/>
        <v>5.3958333333332942E-2</v>
      </c>
    </row>
    <row r="109" spans="2:23" x14ac:dyDescent="0.25">
      <c r="B109" s="2">
        <v>103</v>
      </c>
      <c r="C109" s="3">
        <f>30</f>
        <v>30</v>
      </c>
      <c r="D109" s="19">
        <f t="shared" si="23"/>
        <v>3.5416666666666603E-2</v>
      </c>
      <c r="E109" s="3">
        <v>2</v>
      </c>
      <c r="F109" s="3">
        <f t="shared" ca="1" si="35"/>
        <v>23</v>
      </c>
      <c r="G109" s="19">
        <f t="shared" ca="1" si="24"/>
        <v>3.5706018518518456E-2</v>
      </c>
      <c r="H109" s="3">
        <v>2</v>
      </c>
      <c r="I109" s="3">
        <v>1</v>
      </c>
      <c r="J109" s="3">
        <f t="shared" ca="1" si="36"/>
        <v>21</v>
      </c>
      <c r="K109" s="35">
        <f t="shared" ca="1" si="37"/>
        <v>0</v>
      </c>
      <c r="L109" s="3">
        <f t="shared" ca="1" si="25"/>
        <v>2</v>
      </c>
      <c r="M109" s="3">
        <f t="shared" ca="1" si="26"/>
        <v>20</v>
      </c>
      <c r="N109" s="19">
        <f t="shared" ca="1" si="27"/>
        <v>3.6238425925925861E-2</v>
      </c>
      <c r="O109" s="3">
        <f t="shared" ca="1" si="28"/>
        <v>2</v>
      </c>
      <c r="P109" s="3">
        <f t="shared" ca="1" si="29"/>
        <v>1</v>
      </c>
      <c r="Q109" s="3">
        <f t="shared" ca="1" si="30"/>
        <v>19</v>
      </c>
      <c r="R109" s="3">
        <f t="shared" ca="1" si="31"/>
        <v>93</v>
      </c>
      <c r="S109" s="19">
        <f t="shared" ca="1" si="38"/>
        <v>1.0763888888888889E-3</v>
      </c>
      <c r="T109" s="19">
        <f t="shared" ca="1" si="32"/>
        <v>8.4583333333333316E-2</v>
      </c>
      <c r="U109" s="22">
        <f t="shared" ca="1" si="33"/>
        <v>8.5659722222222207E-2</v>
      </c>
      <c r="V109" s="19">
        <f t="shared" ca="1" si="34"/>
        <v>4.9166666666666713E-2</v>
      </c>
      <c r="W109" s="32">
        <f t="shared" ca="1" si="39"/>
        <v>5.2881944444444051E-2</v>
      </c>
    </row>
    <row r="110" spans="2:23" x14ac:dyDescent="0.25">
      <c r="B110" s="2">
        <v>104</v>
      </c>
      <c r="C110" s="3">
        <f>30</f>
        <v>30</v>
      </c>
      <c r="D110" s="19">
        <f t="shared" si="23"/>
        <v>3.5763888888888824E-2</v>
      </c>
      <c r="E110" s="3">
        <v>2</v>
      </c>
      <c r="F110" s="3">
        <f t="shared" ca="1" si="35"/>
        <v>17</v>
      </c>
      <c r="G110" s="19">
        <f t="shared" ca="1" si="24"/>
        <v>3.5983796296296229E-2</v>
      </c>
      <c r="H110" s="3">
        <v>2</v>
      </c>
      <c r="I110" s="3">
        <v>1</v>
      </c>
      <c r="J110" s="3">
        <f t="shared" ca="1" si="36"/>
        <v>18</v>
      </c>
      <c r="K110" s="35">
        <f t="shared" ca="1" si="37"/>
        <v>0</v>
      </c>
      <c r="L110" s="3">
        <f t="shared" ca="1" si="25"/>
        <v>2</v>
      </c>
      <c r="M110" s="3">
        <f t="shared" ca="1" si="26"/>
        <v>23</v>
      </c>
      <c r="N110" s="19">
        <f t="shared" ca="1" si="27"/>
        <v>3.6516203703703641E-2</v>
      </c>
      <c r="O110" s="3">
        <f t="shared" ca="1" si="28"/>
        <v>2</v>
      </c>
      <c r="P110" s="3">
        <f t="shared" ca="1" si="29"/>
        <v>1</v>
      </c>
      <c r="Q110" s="3">
        <f t="shared" ca="1" si="30"/>
        <v>19</v>
      </c>
      <c r="R110" s="3">
        <f t="shared" ca="1" si="31"/>
        <v>87</v>
      </c>
      <c r="S110" s="19">
        <f t="shared" ca="1" si="38"/>
        <v>1.0069444444444444E-3</v>
      </c>
      <c r="T110" s="19">
        <f t="shared" ca="1" si="32"/>
        <v>8.5659722222222207E-2</v>
      </c>
      <c r="U110" s="22">
        <f t="shared" ca="1" si="33"/>
        <v>8.6666666666666656E-2</v>
      </c>
      <c r="V110" s="19">
        <f t="shared" ca="1" si="34"/>
        <v>4.9895833333333382E-2</v>
      </c>
      <c r="W110" s="32">
        <f t="shared" ca="1" si="39"/>
        <v>5.1874999999999602E-2</v>
      </c>
    </row>
    <row r="111" spans="2:23" x14ac:dyDescent="0.25">
      <c r="B111" s="2">
        <v>105</v>
      </c>
      <c r="C111" s="3">
        <f>30</f>
        <v>30</v>
      </c>
      <c r="D111" s="19">
        <f t="shared" si="23"/>
        <v>3.6111111111111045E-2</v>
      </c>
      <c r="E111" s="3">
        <v>2</v>
      </c>
      <c r="F111" s="3">
        <f t="shared" ca="1" si="35"/>
        <v>19</v>
      </c>
      <c r="G111" s="19">
        <f t="shared" ca="1" si="24"/>
        <v>3.6354166666666604E-2</v>
      </c>
      <c r="H111" s="3">
        <v>2</v>
      </c>
      <c r="I111" s="3">
        <v>1</v>
      </c>
      <c r="J111" s="3">
        <f t="shared" ca="1" si="36"/>
        <v>20</v>
      </c>
      <c r="K111" s="35">
        <f t="shared" ca="1" si="37"/>
        <v>1</v>
      </c>
      <c r="L111" s="3">
        <f t="shared" ca="1" si="25"/>
        <v>0</v>
      </c>
      <c r="M111" s="3">
        <f t="shared" ca="1" si="26"/>
        <v>0</v>
      </c>
      <c r="N111" s="19">
        <f t="shared" ca="1" si="27"/>
        <v>0</v>
      </c>
      <c r="O111" s="3">
        <f t="shared" ca="1" si="28"/>
        <v>0</v>
      </c>
      <c r="P111" s="3">
        <f t="shared" ca="1" si="29"/>
        <v>0</v>
      </c>
      <c r="Q111" s="3">
        <f t="shared" ca="1" si="30"/>
        <v>0</v>
      </c>
      <c r="R111" s="3">
        <f t="shared" ca="1" si="31"/>
        <v>44</v>
      </c>
      <c r="S111" s="19">
        <f t="shared" ca="1" si="38"/>
        <v>5.0925925925925921E-4</v>
      </c>
      <c r="T111" s="19">
        <f t="shared" ca="1" si="32"/>
        <v>8.6666666666666656E-2</v>
      </c>
      <c r="U111" s="22">
        <f t="shared" ca="1" si="33"/>
        <v>8.7175925925925921E-2</v>
      </c>
      <c r="V111" s="19">
        <f t="shared" ca="1" si="34"/>
        <v>5.055555555555561E-2</v>
      </c>
      <c r="W111" s="32">
        <f t="shared" ca="1" si="39"/>
        <v>5.1365740740740337E-2</v>
      </c>
    </row>
    <row r="112" spans="2:23" x14ac:dyDescent="0.25">
      <c r="B112" s="2">
        <v>106</v>
      </c>
      <c r="C112" s="3">
        <f>30</f>
        <v>30</v>
      </c>
      <c r="D112" s="19">
        <f t="shared" si="23"/>
        <v>3.6458333333333266E-2</v>
      </c>
      <c r="E112" s="3">
        <v>2</v>
      </c>
      <c r="F112" s="3">
        <f t="shared" ca="1" si="35"/>
        <v>21</v>
      </c>
      <c r="G112" s="19">
        <f t="shared" ca="1" si="24"/>
        <v>3.6724537037036972E-2</v>
      </c>
      <c r="H112" s="3">
        <v>2</v>
      </c>
      <c r="I112" s="3">
        <v>1</v>
      </c>
      <c r="J112" s="3">
        <f t="shared" ca="1" si="36"/>
        <v>22</v>
      </c>
      <c r="K112" s="35">
        <f t="shared" ca="1" si="37"/>
        <v>1</v>
      </c>
      <c r="L112" s="3">
        <f t="shared" ca="1" si="25"/>
        <v>0</v>
      </c>
      <c r="M112" s="3">
        <f t="shared" ca="1" si="26"/>
        <v>0</v>
      </c>
      <c r="N112" s="19">
        <f t="shared" ca="1" si="27"/>
        <v>0</v>
      </c>
      <c r="O112" s="3">
        <f t="shared" ca="1" si="28"/>
        <v>0</v>
      </c>
      <c r="P112" s="3">
        <f t="shared" ca="1" si="29"/>
        <v>0</v>
      </c>
      <c r="Q112" s="3">
        <f t="shared" ca="1" si="30"/>
        <v>0</v>
      </c>
      <c r="R112" s="3">
        <f t="shared" ca="1" si="31"/>
        <v>48</v>
      </c>
      <c r="S112" s="19">
        <f t="shared" ca="1" si="38"/>
        <v>5.5555555555555556E-4</v>
      </c>
      <c r="T112" s="19">
        <f t="shared" ca="1" si="32"/>
        <v>8.7175925925925921E-2</v>
      </c>
      <c r="U112" s="22">
        <f t="shared" ca="1" si="33"/>
        <v>8.773148148148148E-2</v>
      </c>
      <c r="V112" s="19">
        <f t="shared" ca="1" si="34"/>
        <v>5.0717592592592654E-2</v>
      </c>
      <c r="W112" s="32">
        <f t="shared" ca="1" si="39"/>
        <v>5.0810185185184778E-2</v>
      </c>
    </row>
    <row r="113" spans="2:23" x14ac:dyDescent="0.25">
      <c r="B113" s="2">
        <v>107</v>
      </c>
      <c r="C113" s="3">
        <f>30</f>
        <v>30</v>
      </c>
      <c r="D113" s="19">
        <f t="shared" si="23"/>
        <v>3.6805555555555487E-2</v>
      </c>
      <c r="E113" s="3">
        <v>2</v>
      </c>
      <c r="F113" s="3">
        <f t="shared" ca="1" si="35"/>
        <v>17</v>
      </c>
      <c r="G113" s="19">
        <f t="shared" ca="1" si="24"/>
        <v>3.7025462962962892E-2</v>
      </c>
      <c r="H113" s="3">
        <v>2</v>
      </c>
      <c r="I113" s="3">
        <v>1</v>
      </c>
      <c r="J113" s="3">
        <f t="shared" ca="1" si="36"/>
        <v>22</v>
      </c>
      <c r="K113" s="35">
        <f t="shared" ca="1" si="37"/>
        <v>0</v>
      </c>
      <c r="L113" s="3">
        <f t="shared" ca="1" si="25"/>
        <v>2</v>
      </c>
      <c r="M113" s="3">
        <f t="shared" ca="1" si="26"/>
        <v>17</v>
      </c>
      <c r="N113" s="19">
        <f t="shared" ca="1" si="27"/>
        <v>3.7534722222222157E-2</v>
      </c>
      <c r="O113" s="3">
        <f t="shared" ca="1" si="28"/>
        <v>2</v>
      </c>
      <c r="P113" s="3">
        <f t="shared" ca="1" si="29"/>
        <v>1</v>
      </c>
      <c r="Q113" s="3">
        <f t="shared" ca="1" si="30"/>
        <v>20</v>
      </c>
      <c r="R113" s="3">
        <f t="shared" ca="1" si="31"/>
        <v>86</v>
      </c>
      <c r="S113" s="19">
        <f t="shared" ca="1" si="38"/>
        <v>9.9537037037037042E-4</v>
      </c>
      <c r="T113" s="19">
        <f t="shared" ca="1" si="32"/>
        <v>8.773148148148148E-2</v>
      </c>
      <c r="U113" s="22">
        <f t="shared" ca="1" si="33"/>
        <v>8.8726851851851848E-2</v>
      </c>
      <c r="V113" s="19">
        <f t="shared" ca="1" si="34"/>
        <v>5.0925925925925992E-2</v>
      </c>
      <c r="W113" s="32">
        <f t="shared" ca="1" si="39"/>
        <v>4.9814814814814409E-2</v>
      </c>
    </row>
    <row r="114" spans="2:23" x14ac:dyDescent="0.25">
      <c r="B114" s="2">
        <v>108</v>
      </c>
      <c r="C114" s="3">
        <f>30</f>
        <v>30</v>
      </c>
      <c r="D114" s="19">
        <f t="shared" si="23"/>
        <v>3.7152777777777708E-2</v>
      </c>
      <c r="E114" s="3">
        <v>2</v>
      </c>
      <c r="F114" s="3">
        <f t="shared" ca="1" si="35"/>
        <v>19</v>
      </c>
      <c r="G114" s="19">
        <f t="shared" ca="1" si="24"/>
        <v>3.7395833333333267E-2</v>
      </c>
      <c r="H114" s="3">
        <v>2</v>
      </c>
      <c r="I114" s="3">
        <v>1</v>
      </c>
      <c r="J114" s="3">
        <f t="shared" ca="1" si="36"/>
        <v>19</v>
      </c>
      <c r="K114" s="35">
        <f t="shared" ca="1" si="37"/>
        <v>1</v>
      </c>
      <c r="L114" s="3">
        <f t="shared" ca="1" si="25"/>
        <v>0</v>
      </c>
      <c r="M114" s="3">
        <f t="shared" ca="1" si="26"/>
        <v>0</v>
      </c>
      <c r="N114" s="19">
        <f t="shared" ca="1" si="27"/>
        <v>0</v>
      </c>
      <c r="O114" s="3">
        <f t="shared" ca="1" si="28"/>
        <v>0</v>
      </c>
      <c r="P114" s="3">
        <f t="shared" ca="1" si="29"/>
        <v>0</v>
      </c>
      <c r="Q114" s="3">
        <f t="shared" ca="1" si="30"/>
        <v>0</v>
      </c>
      <c r="R114" s="3">
        <f t="shared" ca="1" si="31"/>
        <v>43</v>
      </c>
      <c r="S114" s="19">
        <f t="shared" ca="1" si="38"/>
        <v>4.9768518518518521E-4</v>
      </c>
      <c r="T114" s="19">
        <f t="shared" ca="1" si="32"/>
        <v>8.8726851851851848E-2</v>
      </c>
      <c r="U114" s="22">
        <f t="shared" ca="1" si="33"/>
        <v>8.9224537037037033E-2</v>
      </c>
      <c r="V114" s="19">
        <f t="shared" ca="1" si="34"/>
        <v>5.157407407407414E-2</v>
      </c>
      <c r="W114" s="32">
        <f t="shared" ca="1" si="39"/>
        <v>4.9317129629629225E-2</v>
      </c>
    </row>
    <row r="115" spans="2:23" x14ac:dyDescent="0.25">
      <c r="B115" s="2">
        <v>109</v>
      </c>
      <c r="C115" s="3">
        <f>30</f>
        <v>30</v>
      </c>
      <c r="D115" s="19">
        <f t="shared" si="23"/>
        <v>3.7499999999999929E-2</v>
      </c>
      <c r="E115" s="3">
        <v>2</v>
      </c>
      <c r="F115" s="3">
        <f t="shared" ca="1" si="35"/>
        <v>20</v>
      </c>
      <c r="G115" s="19">
        <f t="shared" ca="1" si="24"/>
        <v>3.7754629629629562E-2</v>
      </c>
      <c r="H115" s="3">
        <v>2</v>
      </c>
      <c r="I115" s="3">
        <v>1</v>
      </c>
      <c r="J115" s="3">
        <f t="shared" ca="1" si="36"/>
        <v>21</v>
      </c>
      <c r="K115" s="35">
        <f t="shared" ca="1" si="37"/>
        <v>0</v>
      </c>
      <c r="L115" s="3">
        <f t="shared" ca="1" si="25"/>
        <v>2</v>
      </c>
      <c r="M115" s="3">
        <f t="shared" ca="1" si="26"/>
        <v>21</v>
      </c>
      <c r="N115" s="19">
        <f t="shared" ca="1" si="27"/>
        <v>3.829861111111104E-2</v>
      </c>
      <c r="O115" s="3">
        <f t="shared" ca="1" si="28"/>
        <v>2</v>
      </c>
      <c r="P115" s="3">
        <f t="shared" ca="1" si="29"/>
        <v>1</v>
      </c>
      <c r="Q115" s="3">
        <f t="shared" ca="1" si="30"/>
        <v>19</v>
      </c>
      <c r="R115" s="3">
        <f t="shared" ca="1" si="31"/>
        <v>91</v>
      </c>
      <c r="S115" s="19">
        <f t="shared" ca="1" si="38"/>
        <v>1.0532407407407407E-3</v>
      </c>
      <c r="T115" s="19">
        <f t="shared" ca="1" si="32"/>
        <v>8.9224537037037033E-2</v>
      </c>
      <c r="U115" s="22">
        <f t="shared" ca="1" si="33"/>
        <v>9.0277777777777776E-2</v>
      </c>
      <c r="V115" s="19">
        <f t="shared" ca="1" si="34"/>
        <v>5.1724537037037104E-2</v>
      </c>
      <c r="W115" s="32">
        <f t="shared" ca="1" si="39"/>
        <v>4.8263888888888481E-2</v>
      </c>
    </row>
    <row r="116" spans="2:23" x14ac:dyDescent="0.25">
      <c r="B116" s="2">
        <v>110</v>
      </c>
      <c r="C116" s="3">
        <f>30</f>
        <v>30</v>
      </c>
      <c r="D116" s="19">
        <f t="shared" si="23"/>
        <v>3.784722222222215E-2</v>
      </c>
      <c r="E116" s="3">
        <v>2</v>
      </c>
      <c r="F116" s="3">
        <f t="shared" ca="1" si="35"/>
        <v>19</v>
      </c>
      <c r="G116" s="19">
        <f t="shared" ca="1" si="24"/>
        <v>3.8090277777777709E-2</v>
      </c>
      <c r="H116" s="3">
        <v>2</v>
      </c>
      <c r="I116" s="3">
        <v>1</v>
      </c>
      <c r="J116" s="3">
        <f t="shared" ca="1" si="36"/>
        <v>19</v>
      </c>
      <c r="K116" s="35">
        <f t="shared" ca="1" si="37"/>
        <v>1</v>
      </c>
      <c r="L116" s="3">
        <f t="shared" ca="1" si="25"/>
        <v>0</v>
      </c>
      <c r="M116" s="3">
        <f t="shared" ca="1" si="26"/>
        <v>0</v>
      </c>
      <c r="N116" s="19">
        <f t="shared" ca="1" si="27"/>
        <v>0</v>
      </c>
      <c r="O116" s="3">
        <f t="shared" ca="1" si="28"/>
        <v>0</v>
      </c>
      <c r="P116" s="3">
        <f t="shared" ca="1" si="29"/>
        <v>0</v>
      </c>
      <c r="Q116" s="3">
        <f t="shared" ca="1" si="30"/>
        <v>0</v>
      </c>
      <c r="R116" s="3">
        <f t="shared" ca="1" si="31"/>
        <v>43</v>
      </c>
      <c r="S116" s="19">
        <f t="shared" ca="1" si="38"/>
        <v>4.9768518518518521E-4</v>
      </c>
      <c r="T116" s="19">
        <f t="shared" ca="1" si="32"/>
        <v>9.0277777777777776E-2</v>
      </c>
      <c r="U116" s="22">
        <f t="shared" ca="1" si="33"/>
        <v>9.0775462962962961E-2</v>
      </c>
      <c r="V116" s="19">
        <f t="shared" ca="1" si="34"/>
        <v>5.2430555555555626E-2</v>
      </c>
      <c r="W116" s="32">
        <f t="shared" ca="1" si="39"/>
        <v>4.7766203703703297E-2</v>
      </c>
    </row>
    <row r="117" spans="2:23" x14ac:dyDescent="0.25">
      <c r="B117" s="2">
        <v>111</v>
      </c>
      <c r="C117" s="3">
        <f>30</f>
        <v>30</v>
      </c>
      <c r="D117" s="19">
        <f t="shared" si="23"/>
        <v>3.8194444444444371E-2</v>
      </c>
      <c r="E117" s="3">
        <v>2</v>
      </c>
      <c r="F117" s="3">
        <f t="shared" ca="1" si="35"/>
        <v>23</v>
      </c>
      <c r="G117" s="19">
        <f t="shared" ca="1" si="24"/>
        <v>3.8483796296296224E-2</v>
      </c>
      <c r="H117" s="3">
        <v>2</v>
      </c>
      <c r="I117" s="3">
        <v>1</v>
      </c>
      <c r="J117" s="3">
        <f t="shared" ca="1" si="36"/>
        <v>19</v>
      </c>
      <c r="K117" s="35">
        <f t="shared" ca="1" si="37"/>
        <v>1</v>
      </c>
      <c r="L117" s="3">
        <f t="shared" ca="1" si="25"/>
        <v>0</v>
      </c>
      <c r="M117" s="3">
        <f t="shared" ca="1" si="26"/>
        <v>0</v>
      </c>
      <c r="N117" s="19">
        <f t="shared" ca="1" si="27"/>
        <v>0</v>
      </c>
      <c r="O117" s="3">
        <f t="shared" ca="1" si="28"/>
        <v>0</v>
      </c>
      <c r="P117" s="3">
        <f t="shared" ca="1" si="29"/>
        <v>0</v>
      </c>
      <c r="Q117" s="3">
        <f t="shared" ca="1" si="30"/>
        <v>0</v>
      </c>
      <c r="R117" s="3">
        <f t="shared" ca="1" si="31"/>
        <v>47</v>
      </c>
      <c r="S117" s="19">
        <f t="shared" ca="1" si="38"/>
        <v>5.4398148148148144E-4</v>
      </c>
      <c r="T117" s="19">
        <f t="shared" ca="1" si="32"/>
        <v>9.0775462962962961E-2</v>
      </c>
      <c r="U117" s="22">
        <f t="shared" ca="1" si="33"/>
        <v>9.1319444444444439E-2</v>
      </c>
      <c r="V117" s="19">
        <f t="shared" ca="1" si="34"/>
        <v>5.2581018518518589E-2</v>
      </c>
      <c r="W117" s="32">
        <f t="shared" ca="1" si="39"/>
        <v>4.7222222222221819E-2</v>
      </c>
    </row>
    <row r="118" spans="2:23" x14ac:dyDescent="0.25">
      <c r="B118" s="2">
        <v>112</v>
      </c>
      <c r="C118" s="3">
        <f>30</f>
        <v>30</v>
      </c>
      <c r="D118" s="19">
        <f t="shared" si="23"/>
        <v>3.8541666666666592E-2</v>
      </c>
      <c r="E118" s="3">
        <v>2</v>
      </c>
      <c r="F118" s="3">
        <f t="shared" ca="1" si="35"/>
        <v>21</v>
      </c>
      <c r="G118" s="19">
        <f t="shared" ca="1" si="24"/>
        <v>3.8807870370370298E-2</v>
      </c>
      <c r="H118" s="3">
        <v>2</v>
      </c>
      <c r="I118" s="3">
        <v>1</v>
      </c>
      <c r="J118" s="3">
        <f t="shared" ca="1" si="36"/>
        <v>19</v>
      </c>
      <c r="K118" s="35">
        <f t="shared" ca="1" si="37"/>
        <v>1</v>
      </c>
      <c r="L118" s="3">
        <f t="shared" ca="1" si="25"/>
        <v>0</v>
      </c>
      <c r="M118" s="3">
        <f t="shared" ca="1" si="26"/>
        <v>0</v>
      </c>
      <c r="N118" s="19">
        <f t="shared" ca="1" si="27"/>
        <v>0</v>
      </c>
      <c r="O118" s="3">
        <f t="shared" ca="1" si="28"/>
        <v>0</v>
      </c>
      <c r="P118" s="3">
        <f t="shared" ca="1" si="29"/>
        <v>0</v>
      </c>
      <c r="Q118" s="3">
        <f t="shared" ca="1" si="30"/>
        <v>0</v>
      </c>
      <c r="R118" s="3">
        <f t="shared" ca="1" si="31"/>
        <v>45</v>
      </c>
      <c r="S118" s="19">
        <f t="shared" ca="1" si="38"/>
        <v>5.2083333333333333E-4</v>
      </c>
      <c r="T118" s="19">
        <f t="shared" ca="1" si="32"/>
        <v>9.1319444444444439E-2</v>
      </c>
      <c r="U118" s="22">
        <f t="shared" ca="1" si="33"/>
        <v>9.1840277777777771E-2</v>
      </c>
      <c r="V118" s="19">
        <f t="shared" ca="1" si="34"/>
        <v>5.2777777777777847E-2</v>
      </c>
      <c r="W118" s="32">
        <f t="shared" ca="1" si="39"/>
        <v>4.6701388888888487E-2</v>
      </c>
    </row>
    <row r="119" spans="2:23" x14ac:dyDescent="0.25">
      <c r="B119" s="2">
        <v>113</v>
      </c>
      <c r="C119" s="3">
        <f>30</f>
        <v>30</v>
      </c>
      <c r="D119" s="19">
        <f t="shared" si="23"/>
        <v>3.8888888888888813E-2</v>
      </c>
      <c r="E119" s="3">
        <v>2</v>
      </c>
      <c r="F119" s="3">
        <f t="shared" ca="1" si="35"/>
        <v>17</v>
      </c>
      <c r="G119" s="19">
        <f t="shared" ca="1" si="24"/>
        <v>3.9108796296296218E-2</v>
      </c>
      <c r="H119" s="3">
        <v>2</v>
      </c>
      <c r="I119" s="3">
        <v>1</v>
      </c>
      <c r="J119" s="3">
        <f t="shared" ca="1" si="36"/>
        <v>21</v>
      </c>
      <c r="K119" s="35">
        <f t="shared" ca="1" si="37"/>
        <v>0</v>
      </c>
      <c r="L119" s="3">
        <f t="shared" ca="1" si="25"/>
        <v>2</v>
      </c>
      <c r="M119" s="3">
        <f t="shared" ca="1" si="26"/>
        <v>21</v>
      </c>
      <c r="N119" s="19">
        <f t="shared" ca="1" si="27"/>
        <v>3.9652777777777704E-2</v>
      </c>
      <c r="O119" s="3">
        <f t="shared" ca="1" si="28"/>
        <v>2</v>
      </c>
      <c r="P119" s="3">
        <f t="shared" ca="1" si="29"/>
        <v>1</v>
      </c>
      <c r="Q119" s="3">
        <f t="shared" ca="1" si="30"/>
        <v>22</v>
      </c>
      <c r="R119" s="3">
        <f t="shared" ca="1" si="31"/>
        <v>91</v>
      </c>
      <c r="S119" s="19">
        <f t="shared" ca="1" si="38"/>
        <v>1.0532407407407407E-3</v>
      </c>
      <c r="T119" s="19">
        <f t="shared" ca="1" si="32"/>
        <v>9.1840277777777771E-2</v>
      </c>
      <c r="U119" s="22">
        <f t="shared" ca="1" si="33"/>
        <v>9.2893518518518514E-2</v>
      </c>
      <c r="V119" s="19">
        <f t="shared" ca="1" si="34"/>
        <v>5.2951388888888958E-2</v>
      </c>
      <c r="W119" s="32">
        <f t="shared" ca="1" si="39"/>
        <v>4.5648148148147744E-2</v>
      </c>
    </row>
    <row r="120" spans="2:23" x14ac:dyDescent="0.25">
      <c r="B120" s="2">
        <v>114</v>
      </c>
      <c r="C120" s="3">
        <f>30</f>
        <v>30</v>
      </c>
      <c r="D120" s="19">
        <f t="shared" si="23"/>
        <v>3.9236111111111034E-2</v>
      </c>
      <c r="E120" s="3">
        <v>2</v>
      </c>
      <c r="F120" s="3">
        <f t="shared" ca="1" si="35"/>
        <v>17</v>
      </c>
      <c r="G120" s="19">
        <f t="shared" ca="1" si="24"/>
        <v>3.9456018518518439E-2</v>
      </c>
      <c r="H120" s="3">
        <v>2</v>
      </c>
      <c r="I120" s="3">
        <v>1</v>
      </c>
      <c r="J120" s="3">
        <f t="shared" ca="1" si="36"/>
        <v>20</v>
      </c>
      <c r="K120" s="35">
        <f t="shared" ca="1" si="37"/>
        <v>0</v>
      </c>
      <c r="L120" s="3">
        <f t="shared" ca="1" si="25"/>
        <v>2</v>
      </c>
      <c r="M120" s="3">
        <f t="shared" ca="1" si="26"/>
        <v>22</v>
      </c>
      <c r="N120" s="19">
        <f t="shared" ca="1" si="27"/>
        <v>3.9999999999999925E-2</v>
      </c>
      <c r="O120" s="3">
        <f t="shared" ca="1" si="28"/>
        <v>2</v>
      </c>
      <c r="P120" s="3">
        <f t="shared" ca="1" si="29"/>
        <v>1</v>
      </c>
      <c r="Q120" s="3">
        <f t="shared" ca="1" si="30"/>
        <v>18</v>
      </c>
      <c r="R120" s="3">
        <f t="shared" ca="1" si="31"/>
        <v>87</v>
      </c>
      <c r="S120" s="19">
        <f t="shared" ca="1" si="38"/>
        <v>1.0069444444444444E-3</v>
      </c>
      <c r="T120" s="19">
        <f t="shared" ca="1" si="32"/>
        <v>9.2893518518518514E-2</v>
      </c>
      <c r="U120" s="22">
        <f t="shared" ca="1" si="33"/>
        <v>9.3900462962962963E-2</v>
      </c>
      <c r="V120" s="19">
        <f t="shared" ca="1" si="34"/>
        <v>5.365740740740748E-2</v>
      </c>
      <c r="W120" s="32">
        <f t="shared" ca="1" si="39"/>
        <v>4.4641203703703294E-2</v>
      </c>
    </row>
    <row r="121" spans="2:23" x14ac:dyDescent="0.25">
      <c r="B121" s="2">
        <v>115</v>
      </c>
      <c r="C121" s="3">
        <f>30</f>
        <v>30</v>
      </c>
      <c r="D121" s="19">
        <f t="shared" ref="D121:D184" si="40">D120+C121/(1440*60)</f>
        <v>3.9583333333333255E-2</v>
      </c>
      <c r="E121" s="3">
        <v>2</v>
      </c>
      <c r="F121" s="3">
        <f t="shared" ca="1" si="35"/>
        <v>22</v>
      </c>
      <c r="G121" s="19">
        <f t="shared" ref="G121:G184" ca="1" si="41">D121+(E121+F121)/(1440*60)</f>
        <v>3.9861111111111035E-2</v>
      </c>
      <c r="H121" s="3">
        <v>2</v>
      </c>
      <c r="I121" s="3">
        <v>1</v>
      </c>
      <c r="J121" s="3">
        <f t="shared" ca="1" si="36"/>
        <v>22</v>
      </c>
      <c r="K121" s="35">
        <f t="shared" ca="1" si="37"/>
        <v>1</v>
      </c>
      <c r="L121" s="3">
        <f t="shared" ref="L121:L184" ca="1" si="42">IF(K121=0,2,0)</f>
        <v>0</v>
      </c>
      <c r="M121" s="3">
        <f t="shared" ref="M121:M184" ca="1" si="43">IF(K121=0,(RANDBETWEEN(17,23)),0)</f>
        <v>0</v>
      </c>
      <c r="N121" s="19">
        <f t="shared" ref="N121:N184" ca="1" si="44">IF(K121=0, D121+(E121+F121+H121+I121+J121+L121+M121)/(1440*60), 0)</f>
        <v>0</v>
      </c>
      <c r="O121" s="3">
        <f t="shared" ref="O121:O184" ca="1" si="45">IF(K121=0,2,0)</f>
        <v>0</v>
      </c>
      <c r="P121" s="3">
        <f t="shared" ref="P121:P184" ca="1" si="46">IF(K121=0,1,0)</f>
        <v>0</v>
      </c>
      <c r="Q121" s="3">
        <f t="shared" ref="Q121:Q184" ca="1" si="47">IF(K121=0,(RANDBETWEEN(18,22)),0)</f>
        <v>0</v>
      </c>
      <c r="R121" s="3">
        <f t="shared" ref="R121:R184" ca="1" si="48">E121+F121+H121+I121+J121+L121+M121+O121+P121+Q121</f>
        <v>49</v>
      </c>
      <c r="S121" s="19">
        <f t="shared" ca="1" si="38"/>
        <v>5.6712962962962967E-4</v>
      </c>
      <c r="T121" s="19">
        <f t="shared" ref="T121:T184" ca="1" si="49">IF(D121&gt;U120,D121,U120)</f>
        <v>9.3900462962962963E-2</v>
      </c>
      <c r="U121" s="22">
        <f t="shared" ref="U121:U184" ca="1" si="50">T121+S121</f>
        <v>9.4467592592592589E-2</v>
      </c>
      <c r="V121" s="19">
        <f t="shared" ref="V121:V184" ca="1" si="51">T121-D121</f>
        <v>5.4317129629629708E-2</v>
      </c>
      <c r="W121" s="32">
        <f t="shared" ca="1" si="39"/>
        <v>4.4074074074073669E-2</v>
      </c>
    </row>
    <row r="122" spans="2:23" x14ac:dyDescent="0.25">
      <c r="B122" s="2">
        <v>116</v>
      </c>
      <c r="C122" s="3">
        <f>30</f>
        <v>30</v>
      </c>
      <c r="D122" s="19">
        <f t="shared" si="40"/>
        <v>3.9930555555555476E-2</v>
      </c>
      <c r="E122" s="3">
        <v>2</v>
      </c>
      <c r="F122" s="3">
        <f t="shared" ca="1" si="35"/>
        <v>22</v>
      </c>
      <c r="G122" s="19">
        <f t="shared" ca="1" si="41"/>
        <v>4.0208333333333256E-2</v>
      </c>
      <c r="H122" s="3">
        <v>2</v>
      </c>
      <c r="I122" s="3">
        <v>1</v>
      </c>
      <c r="J122" s="3">
        <f t="shared" ca="1" si="36"/>
        <v>18</v>
      </c>
      <c r="K122" s="35">
        <f t="shared" ca="1" si="37"/>
        <v>1</v>
      </c>
      <c r="L122" s="3">
        <f t="shared" ca="1" si="42"/>
        <v>0</v>
      </c>
      <c r="M122" s="3">
        <f t="shared" ca="1" si="43"/>
        <v>0</v>
      </c>
      <c r="N122" s="19">
        <f t="shared" ca="1" si="44"/>
        <v>0</v>
      </c>
      <c r="O122" s="3">
        <f t="shared" ca="1" si="45"/>
        <v>0</v>
      </c>
      <c r="P122" s="3">
        <f t="shared" ca="1" si="46"/>
        <v>0</v>
      </c>
      <c r="Q122" s="3">
        <f t="shared" ca="1" si="47"/>
        <v>0</v>
      </c>
      <c r="R122" s="3">
        <f t="shared" ca="1" si="48"/>
        <v>45</v>
      </c>
      <c r="S122" s="19">
        <f t="shared" ca="1" si="38"/>
        <v>5.2083333333333333E-4</v>
      </c>
      <c r="T122" s="19">
        <f t="shared" ca="1" si="49"/>
        <v>9.4467592592592589E-2</v>
      </c>
      <c r="U122" s="22">
        <f t="shared" ca="1" si="50"/>
        <v>9.4988425925925921E-2</v>
      </c>
      <c r="V122" s="19">
        <f t="shared" ca="1" si="51"/>
        <v>5.4537037037037113E-2</v>
      </c>
      <c r="W122" s="32">
        <f t="shared" ca="1" si="39"/>
        <v>4.3553240740740337E-2</v>
      </c>
    </row>
    <row r="123" spans="2:23" x14ac:dyDescent="0.25">
      <c r="B123" s="2">
        <v>117</v>
      </c>
      <c r="C123" s="3">
        <f>30</f>
        <v>30</v>
      </c>
      <c r="D123" s="19">
        <f t="shared" si="40"/>
        <v>4.0277777777777697E-2</v>
      </c>
      <c r="E123" s="3">
        <v>2</v>
      </c>
      <c r="F123" s="3">
        <f t="shared" ca="1" si="35"/>
        <v>21</v>
      </c>
      <c r="G123" s="19">
        <f t="shared" ca="1" si="41"/>
        <v>4.0543981481481403E-2</v>
      </c>
      <c r="H123" s="3">
        <v>2</v>
      </c>
      <c r="I123" s="3">
        <v>1</v>
      </c>
      <c r="J123" s="3">
        <f t="shared" ca="1" si="36"/>
        <v>20</v>
      </c>
      <c r="K123" s="35">
        <f t="shared" ca="1" si="37"/>
        <v>0</v>
      </c>
      <c r="L123" s="3">
        <f t="shared" ca="1" si="42"/>
        <v>2</v>
      </c>
      <c r="M123" s="3">
        <f t="shared" ca="1" si="43"/>
        <v>17</v>
      </c>
      <c r="N123" s="19">
        <f t="shared" ca="1" si="44"/>
        <v>4.1030092592592514E-2</v>
      </c>
      <c r="O123" s="3">
        <f t="shared" ca="1" si="45"/>
        <v>2</v>
      </c>
      <c r="P123" s="3">
        <f t="shared" ca="1" si="46"/>
        <v>1</v>
      </c>
      <c r="Q123" s="3">
        <f t="shared" ca="1" si="47"/>
        <v>22</v>
      </c>
      <c r="R123" s="3">
        <f t="shared" ca="1" si="48"/>
        <v>90</v>
      </c>
      <c r="S123" s="19">
        <f t="shared" ca="1" si="38"/>
        <v>1.0416666666666667E-3</v>
      </c>
      <c r="T123" s="19">
        <f t="shared" ca="1" si="49"/>
        <v>9.4988425925925921E-2</v>
      </c>
      <c r="U123" s="22">
        <f t="shared" ca="1" si="50"/>
        <v>9.6030092592592584E-2</v>
      </c>
      <c r="V123" s="19">
        <f t="shared" ca="1" si="51"/>
        <v>5.4710648148148223E-2</v>
      </c>
      <c r="W123" s="32">
        <f t="shared" ca="1" si="39"/>
        <v>4.2511574074073674E-2</v>
      </c>
    </row>
    <row r="124" spans="2:23" x14ac:dyDescent="0.25">
      <c r="B124" s="2">
        <v>118</v>
      </c>
      <c r="C124" s="3">
        <f>30</f>
        <v>30</v>
      </c>
      <c r="D124" s="19">
        <f t="shared" si="40"/>
        <v>4.0624999999999918E-2</v>
      </c>
      <c r="E124" s="3">
        <v>2</v>
      </c>
      <c r="F124" s="3">
        <f t="shared" ca="1" si="35"/>
        <v>23</v>
      </c>
      <c r="G124" s="19">
        <f t="shared" ca="1" si="41"/>
        <v>4.0914351851851771E-2</v>
      </c>
      <c r="H124" s="3">
        <v>2</v>
      </c>
      <c r="I124" s="3">
        <v>1</v>
      </c>
      <c r="J124" s="3">
        <f t="shared" ca="1" si="36"/>
        <v>19</v>
      </c>
      <c r="K124" s="35">
        <f t="shared" ca="1" si="37"/>
        <v>0</v>
      </c>
      <c r="L124" s="3">
        <f t="shared" ca="1" si="42"/>
        <v>2</v>
      </c>
      <c r="M124" s="3">
        <f t="shared" ca="1" si="43"/>
        <v>17</v>
      </c>
      <c r="N124" s="19">
        <f t="shared" ca="1" si="44"/>
        <v>4.1388888888888808E-2</v>
      </c>
      <c r="O124" s="3">
        <f t="shared" ca="1" si="45"/>
        <v>2</v>
      </c>
      <c r="P124" s="3">
        <f t="shared" ca="1" si="46"/>
        <v>1</v>
      </c>
      <c r="Q124" s="3">
        <f t="shared" ca="1" si="47"/>
        <v>18</v>
      </c>
      <c r="R124" s="3">
        <f t="shared" ca="1" si="48"/>
        <v>87</v>
      </c>
      <c r="S124" s="19">
        <f t="shared" ca="1" si="38"/>
        <v>1.0069444444444444E-3</v>
      </c>
      <c r="T124" s="19">
        <f t="shared" ca="1" si="49"/>
        <v>9.6030092592592584E-2</v>
      </c>
      <c r="U124" s="22">
        <f t="shared" ca="1" si="50"/>
        <v>9.7037037037037033E-2</v>
      </c>
      <c r="V124" s="19">
        <f t="shared" ca="1" si="51"/>
        <v>5.5405092592592665E-2</v>
      </c>
      <c r="W124" s="32">
        <f t="shared" ca="1" si="39"/>
        <v>4.1504629629629225E-2</v>
      </c>
    </row>
    <row r="125" spans="2:23" x14ac:dyDescent="0.25">
      <c r="B125" s="2">
        <v>119</v>
      </c>
      <c r="C125" s="3">
        <f>30</f>
        <v>30</v>
      </c>
      <c r="D125" s="19">
        <f t="shared" si="40"/>
        <v>4.0972222222222139E-2</v>
      </c>
      <c r="E125" s="3">
        <v>2</v>
      </c>
      <c r="F125" s="3">
        <f t="shared" ca="1" si="35"/>
        <v>23</v>
      </c>
      <c r="G125" s="19">
        <f t="shared" ca="1" si="41"/>
        <v>4.1261574074073992E-2</v>
      </c>
      <c r="H125" s="3">
        <v>2</v>
      </c>
      <c r="I125" s="3">
        <v>1</v>
      </c>
      <c r="J125" s="3">
        <f t="shared" ca="1" si="36"/>
        <v>21</v>
      </c>
      <c r="K125" s="35">
        <f t="shared" ca="1" si="37"/>
        <v>0</v>
      </c>
      <c r="L125" s="3">
        <f t="shared" ca="1" si="42"/>
        <v>2</v>
      </c>
      <c r="M125" s="3">
        <f t="shared" ca="1" si="43"/>
        <v>19</v>
      </c>
      <c r="N125" s="19">
        <f t="shared" ca="1" si="44"/>
        <v>4.1782407407407324E-2</v>
      </c>
      <c r="O125" s="3">
        <f t="shared" ca="1" si="45"/>
        <v>2</v>
      </c>
      <c r="P125" s="3">
        <f t="shared" ca="1" si="46"/>
        <v>1</v>
      </c>
      <c r="Q125" s="3">
        <f t="shared" ca="1" si="47"/>
        <v>19</v>
      </c>
      <c r="R125" s="3">
        <f t="shared" ca="1" si="48"/>
        <v>92</v>
      </c>
      <c r="S125" s="19">
        <f t="shared" ca="1" si="38"/>
        <v>1.0648148148148149E-3</v>
      </c>
      <c r="T125" s="19">
        <f t="shared" ca="1" si="49"/>
        <v>9.7037037037037033E-2</v>
      </c>
      <c r="U125" s="22">
        <f t="shared" ca="1" si="50"/>
        <v>9.8101851851851843E-2</v>
      </c>
      <c r="V125" s="19">
        <f t="shared" ca="1" si="51"/>
        <v>5.6064814814814894E-2</v>
      </c>
      <c r="W125" s="32">
        <f t="shared" ca="1" si="39"/>
        <v>4.0439814814814415E-2</v>
      </c>
    </row>
    <row r="126" spans="2:23" x14ac:dyDescent="0.25">
      <c r="B126" s="2">
        <v>120</v>
      </c>
      <c r="C126" s="3">
        <f>30</f>
        <v>30</v>
      </c>
      <c r="D126" s="19">
        <f t="shared" si="40"/>
        <v>4.131944444444436E-2</v>
      </c>
      <c r="E126" s="3">
        <v>2</v>
      </c>
      <c r="F126" s="3">
        <f t="shared" ca="1" si="35"/>
        <v>21</v>
      </c>
      <c r="G126" s="19">
        <f t="shared" ca="1" si="41"/>
        <v>4.1585648148148066E-2</v>
      </c>
      <c r="H126" s="3">
        <v>2</v>
      </c>
      <c r="I126" s="3">
        <v>1</v>
      </c>
      <c r="J126" s="3">
        <f t="shared" ca="1" si="36"/>
        <v>21</v>
      </c>
      <c r="K126" s="35">
        <f t="shared" ca="1" si="37"/>
        <v>0</v>
      </c>
      <c r="L126" s="3">
        <f t="shared" ca="1" si="42"/>
        <v>2</v>
      </c>
      <c r="M126" s="3">
        <f t="shared" ca="1" si="43"/>
        <v>21</v>
      </c>
      <c r="N126" s="19">
        <f t="shared" ca="1" si="44"/>
        <v>4.2129629629629545E-2</v>
      </c>
      <c r="O126" s="3">
        <f t="shared" ca="1" si="45"/>
        <v>2</v>
      </c>
      <c r="P126" s="3">
        <f t="shared" ca="1" si="46"/>
        <v>1</v>
      </c>
      <c r="Q126" s="3">
        <f t="shared" ca="1" si="47"/>
        <v>19</v>
      </c>
      <c r="R126" s="3">
        <f t="shared" ca="1" si="48"/>
        <v>92</v>
      </c>
      <c r="S126" s="19">
        <f t="shared" ca="1" si="38"/>
        <v>1.0648148148148149E-3</v>
      </c>
      <c r="T126" s="19">
        <f t="shared" ca="1" si="49"/>
        <v>9.8101851851851843E-2</v>
      </c>
      <c r="U126" s="22">
        <f t="shared" ca="1" si="50"/>
        <v>9.9166666666666653E-2</v>
      </c>
      <c r="V126" s="19">
        <f t="shared" ca="1" si="51"/>
        <v>5.6782407407407483E-2</v>
      </c>
      <c r="W126" s="32">
        <f t="shared" ca="1" si="39"/>
        <v>3.9374999999999605E-2</v>
      </c>
    </row>
    <row r="127" spans="2:23" x14ac:dyDescent="0.25">
      <c r="B127" s="2">
        <v>121</v>
      </c>
      <c r="C127" s="3">
        <f>30</f>
        <v>30</v>
      </c>
      <c r="D127" s="19">
        <f t="shared" si="40"/>
        <v>4.1666666666666581E-2</v>
      </c>
      <c r="E127" s="3">
        <v>2</v>
      </c>
      <c r="F127" s="3">
        <f t="shared" ca="1" si="35"/>
        <v>22</v>
      </c>
      <c r="G127" s="19">
        <f t="shared" ca="1" si="41"/>
        <v>4.1944444444444361E-2</v>
      </c>
      <c r="H127" s="3">
        <v>2</v>
      </c>
      <c r="I127" s="3">
        <v>1</v>
      </c>
      <c r="J127" s="3">
        <f t="shared" ca="1" si="36"/>
        <v>19</v>
      </c>
      <c r="K127" s="35">
        <f t="shared" ca="1" si="37"/>
        <v>0</v>
      </c>
      <c r="L127" s="3">
        <f t="shared" ca="1" si="42"/>
        <v>2</v>
      </c>
      <c r="M127" s="3">
        <f t="shared" ca="1" si="43"/>
        <v>19</v>
      </c>
      <c r="N127" s="19">
        <f t="shared" ca="1" si="44"/>
        <v>4.2442129629629545E-2</v>
      </c>
      <c r="O127" s="3">
        <f t="shared" ca="1" si="45"/>
        <v>2</v>
      </c>
      <c r="P127" s="3">
        <f t="shared" ca="1" si="46"/>
        <v>1</v>
      </c>
      <c r="Q127" s="3">
        <f t="shared" ca="1" si="47"/>
        <v>22</v>
      </c>
      <c r="R127" s="3">
        <f t="shared" ca="1" si="48"/>
        <v>92</v>
      </c>
      <c r="S127" s="19">
        <f t="shared" ca="1" si="38"/>
        <v>1.0648148148148149E-3</v>
      </c>
      <c r="T127" s="19">
        <f t="shared" ca="1" si="49"/>
        <v>9.9166666666666653E-2</v>
      </c>
      <c r="U127" s="22">
        <f t="shared" ca="1" si="50"/>
        <v>0.10023148148148146</v>
      </c>
      <c r="V127" s="19">
        <f t="shared" ca="1" si="51"/>
        <v>5.7500000000000072E-2</v>
      </c>
      <c r="W127" s="32">
        <f t="shared" ca="1" si="39"/>
        <v>3.8310185185184795E-2</v>
      </c>
    </row>
    <row r="128" spans="2:23" x14ac:dyDescent="0.25">
      <c r="B128" s="2">
        <v>122</v>
      </c>
      <c r="C128" s="3">
        <f>30</f>
        <v>30</v>
      </c>
      <c r="D128" s="19">
        <f t="shared" si="40"/>
        <v>4.2013888888888802E-2</v>
      </c>
      <c r="E128" s="3">
        <v>2</v>
      </c>
      <c r="F128" s="3">
        <f t="shared" ca="1" si="35"/>
        <v>23</v>
      </c>
      <c r="G128" s="19">
        <f t="shared" ca="1" si="41"/>
        <v>4.2303240740740655E-2</v>
      </c>
      <c r="H128" s="3">
        <v>2</v>
      </c>
      <c r="I128" s="3">
        <v>1</v>
      </c>
      <c r="J128" s="3">
        <f t="shared" ca="1" si="36"/>
        <v>21</v>
      </c>
      <c r="K128" s="35">
        <f t="shared" ca="1" si="37"/>
        <v>0</v>
      </c>
      <c r="L128" s="3">
        <f t="shared" ca="1" si="42"/>
        <v>2</v>
      </c>
      <c r="M128" s="3">
        <f t="shared" ca="1" si="43"/>
        <v>19</v>
      </c>
      <c r="N128" s="19">
        <f t="shared" ca="1" si="44"/>
        <v>4.2824074074073987E-2</v>
      </c>
      <c r="O128" s="3">
        <f t="shared" ca="1" si="45"/>
        <v>2</v>
      </c>
      <c r="P128" s="3">
        <f t="shared" ca="1" si="46"/>
        <v>1</v>
      </c>
      <c r="Q128" s="3">
        <f t="shared" ca="1" si="47"/>
        <v>19</v>
      </c>
      <c r="R128" s="3">
        <f t="shared" ca="1" si="48"/>
        <v>92</v>
      </c>
      <c r="S128" s="19">
        <f t="shared" ca="1" si="38"/>
        <v>1.0648148148148149E-3</v>
      </c>
      <c r="T128" s="19">
        <f t="shared" ca="1" si="49"/>
        <v>0.10023148148148146</v>
      </c>
      <c r="U128" s="22">
        <f t="shared" ca="1" si="50"/>
        <v>0.10129629629629627</v>
      </c>
      <c r="V128" s="19">
        <f t="shared" ca="1" si="51"/>
        <v>5.8217592592592661E-2</v>
      </c>
      <c r="W128" s="32">
        <f t="shared" ca="1" si="39"/>
        <v>3.7245370370369985E-2</v>
      </c>
    </row>
    <row r="129" spans="2:23" x14ac:dyDescent="0.25">
      <c r="B129" s="2">
        <v>123</v>
      </c>
      <c r="C129" s="3">
        <f>30</f>
        <v>30</v>
      </c>
      <c r="D129" s="19">
        <f t="shared" si="40"/>
        <v>4.2361111111111023E-2</v>
      </c>
      <c r="E129" s="3">
        <v>2</v>
      </c>
      <c r="F129" s="3">
        <f t="shared" ca="1" si="35"/>
        <v>17</v>
      </c>
      <c r="G129" s="19">
        <f t="shared" ca="1" si="41"/>
        <v>4.2581018518518428E-2</v>
      </c>
      <c r="H129" s="3">
        <v>2</v>
      </c>
      <c r="I129" s="3">
        <v>1</v>
      </c>
      <c r="J129" s="3">
        <f t="shared" ca="1" si="36"/>
        <v>20</v>
      </c>
      <c r="K129" s="35">
        <f t="shared" ca="1" si="37"/>
        <v>1</v>
      </c>
      <c r="L129" s="3">
        <f t="shared" ca="1" si="42"/>
        <v>0</v>
      </c>
      <c r="M129" s="3">
        <f t="shared" ca="1" si="43"/>
        <v>0</v>
      </c>
      <c r="N129" s="19">
        <f t="shared" ca="1" si="44"/>
        <v>0</v>
      </c>
      <c r="O129" s="3">
        <f t="shared" ca="1" si="45"/>
        <v>0</v>
      </c>
      <c r="P129" s="3">
        <f t="shared" ca="1" si="46"/>
        <v>0</v>
      </c>
      <c r="Q129" s="3">
        <f t="shared" ca="1" si="47"/>
        <v>0</v>
      </c>
      <c r="R129" s="3">
        <f t="shared" ca="1" si="48"/>
        <v>42</v>
      </c>
      <c r="S129" s="19">
        <f t="shared" ca="1" si="38"/>
        <v>4.861111111111111E-4</v>
      </c>
      <c r="T129" s="19">
        <f t="shared" ca="1" si="49"/>
        <v>0.10129629629629627</v>
      </c>
      <c r="U129" s="22">
        <f t="shared" ca="1" si="50"/>
        <v>0.10178240740740739</v>
      </c>
      <c r="V129" s="19">
        <f t="shared" ca="1" si="51"/>
        <v>5.893518518518525E-2</v>
      </c>
      <c r="W129" s="32">
        <f t="shared" ca="1" si="39"/>
        <v>3.6759259259258867E-2</v>
      </c>
    </row>
    <row r="130" spans="2:23" x14ac:dyDescent="0.25">
      <c r="B130" s="2">
        <v>124</v>
      </c>
      <c r="C130" s="3">
        <f>30</f>
        <v>30</v>
      </c>
      <c r="D130" s="19">
        <f t="shared" si="40"/>
        <v>4.2708333333333244E-2</v>
      </c>
      <c r="E130" s="3">
        <v>2</v>
      </c>
      <c r="F130" s="3">
        <f t="shared" ca="1" si="35"/>
        <v>23</v>
      </c>
      <c r="G130" s="19">
        <f t="shared" ca="1" si="41"/>
        <v>4.2997685185185097E-2</v>
      </c>
      <c r="H130" s="3">
        <v>2</v>
      </c>
      <c r="I130" s="3">
        <v>1</v>
      </c>
      <c r="J130" s="3">
        <f t="shared" ca="1" si="36"/>
        <v>18</v>
      </c>
      <c r="K130" s="35">
        <f t="shared" ca="1" si="37"/>
        <v>0</v>
      </c>
      <c r="L130" s="3">
        <f t="shared" ca="1" si="42"/>
        <v>2</v>
      </c>
      <c r="M130" s="3">
        <f t="shared" ca="1" si="43"/>
        <v>19</v>
      </c>
      <c r="N130" s="19">
        <f t="shared" ca="1" si="44"/>
        <v>4.3483796296296208E-2</v>
      </c>
      <c r="O130" s="3">
        <f t="shared" ca="1" si="45"/>
        <v>2</v>
      </c>
      <c r="P130" s="3">
        <f t="shared" ca="1" si="46"/>
        <v>1</v>
      </c>
      <c r="Q130" s="3">
        <f t="shared" ca="1" si="47"/>
        <v>18</v>
      </c>
      <c r="R130" s="3">
        <f t="shared" ca="1" si="48"/>
        <v>88</v>
      </c>
      <c r="S130" s="19">
        <f t="shared" ca="1" si="38"/>
        <v>1.0185185185185184E-3</v>
      </c>
      <c r="T130" s="19">
        <f t="shared" ca="1" si="49"/>
        <v>0.10178240740740739</v>
      </c>
      <c r="U130" s="22">
        <f t="shared" ca="1" si="50"/>
        <v>0.10280092592592591</v>
      </c>
      <c r="V130" s="19">
        <f t="shared" ca="1" si="51"/>
        <v>5.9074074074074147E-2</v>
      </c>
      <c r="W130" s="32">
        <f t="shared" ca="1" si="39"/>
        <v>3.5740740740740351E-2</v>
      </c>
    </row>
    <row r="131" spans="2:23" x14ac:dyDescent="0.25">
      <c r="B131" s="2">
        <v>125</v>
      </c>
      <c r="C131" s="3">
        <f>30</f>
        <v>30</v>
      </c>
      <c r="D131" s="19">
        <f t="shared" si="40"/>
        <v>4.3055555555555465E-2</v>
      </c>
      <c r="E131" s="3">
        <v>2</v>
      </c>
      <c r="F131" s="3">
        <f t="shared" ca="1" si="35"/>
        <v>20</v>
      </c>
      <c r="G131" s="19">
        <f t="shared" ca="1" si="41"/>
        <v>4.3310185185185097E-2</v>
      </c>
      <c r="H131" s="3">
        <v>2</v>
      </c>
      <c r="I131" s="3">
        <v>1</v>
      </c>
      <c r="J131" s="3">
        <f t="shared" ca="1" si="36"/>
        <v>20</v>
      </c>
      <c r="K131" s="35">
        <f t="shared" ca="1" si="37"/>
        <v>1</v>
      </c>
      <c r="L131" s="3">
        <f t="shared" ca="1" si="42"/>
        <v>0</v>
      </c>
      <c r="M131" s="3">
        <f t="shared" ca="1" si="43"/>
        <v>0</v>
      </c>
      <c r="N131" s="19">
        <f t="shared" ca="1" si="44"/>
        <v>0</v>
      </c>
      <c r="O131" s="3">
        <f t="shared" ca="1" si="45"/>
        <v>0</v>
      </c>
      <c r="P131" s="3">
        <f t="shared" ca="1" si="46"/>
        <v>0</v>
      </c>
      <c r="Q131" s="3">
        <f t="shared" ca="1" si="47"/>
        <v>0</v>
      </c>
      <c r="R131" s="3">
        <f t="shared" ca="1" si="48"/>
        <v>45</v>
      </c>
      <c r="S131" s="19">
        <f t="shared" ca="1" si="38"/>
        <v>5.2083333333333333E-4</v>
      </c>
      <c r="T131" s="19">
        <f t="shared" ca="1" si="49"/>
        <v>0.10280092592592591</v>
      </c>
      <c r="U131" s="22">
        <f t="shared" ca="1" si="50"/>
        <v>0.10332175925925924</v>
      </c>
      <c r="V131" s="19">
        <f t="shared" ca="1" si="51"/>
        <v>5.9745370370370442E-2</v>
      </c>
      <c r="W131" s="32">
        <f t="shared" ca="1" si="39"/>
        <v>3.521990740740702E-2</v>
      </c>
    </row>
    <row r="132" spans="2:23" x14ac:dyDescent="0.25">
      <c r="B132" s="2">
        <v>126</v>
      </c>
      <c r="C132" s="3">
        <f>30</f>
        <v>30</v>
      </c>
      <c r="D132" s="19">
        <f t="shared" si="40"/>
        <v>4.3402777777777686E-2</v>
      </c>
      <c r="E132" s="3">
        <v>2</v>
      </c>
      <c r="F132" s="3">
        <f t="shared" ca="1" si="35"/>
        <v>20</v>
      </c>
      <c r="G132" s="19">
        <f t="shared" ca="1" si="41"/>
        <v>4.3657407407407318E-2</v>
      </c>
      <c r="H132" s="3">
        <v>2</v>
      </c>
      <c r="I132" s="3">
        <v>1</v>
      </c>
      <c r="J132" s="3">
        <f t="shared" ca="1" si="36"/>
        <v>20</v>
      </c>
      <c r="K132" s="35">
        <f t="shared" ca="1" si="37"/>
        <v>0</v>
      </c>
      <c r="L132" s="3">
        <f t="shared" ca="1" si="42"/>
        <v>2</v>
      </c>
      <c r="M132" s="3">
        <f t="shared" ca="1" si="43"/>
        <v>19</v>
      </c>
      <c r="N132" s="19">
        <f t="shared" ca="1" si="44"/>
        <v>4.4166666666666576E-2</v>
      </c>
      <c r="O132" s="3">
        <f t="shared" ca="1" si="45"/>
        <v>2</v>
      </c>
      <c r="P132" s="3">
        <f t="shared" ca="1" si="46"/>
        <v>1</v>
      </c>
      <c r="Q132" s="3">
        <f t="shared" ca="1" si="47"/>
        <v>18</v>
      </c>
      <c r="R132" s="3">
        <f t="shared" ca="1" si="48"/>
        <v>87</v>
      </c>
      <c r="S132" s="19">
        <f t="shared" ca="1" si="38"/>
        <v>1.0069444444444444E-3</v>
      </c>
      <c r="T132" s="19">
        <f t="shared" ca="1" si="49"/>
        <v>0.10332175925925924</v>
      </c>
      <c r="U132" s="22">
        <f t="shared" ca="1" si="50"/>
        <v>0.10432870370370369</v>
      </c>
      <c r="V132" s="19">
        <f t="shared" ca="1" si="51"/>
        <v>5.9918981481481552E-2</v>
      </c>
      <c r="W132" s="32">
        <f t="shared" ca="1" si="39"/>
        <v>3.421296296296257E-2</v>
      </c>
    </row>
    <row r="133" spans="2:23" x14ac:dyDescent="0.25">
      <c r="B133" s="2">
        <v>127</v>
      </c>
      <c r="C133" s="3">
        <f>30</f>
        <v>30</v>
      </c>
      <c r="D133" s="19">
        <f t="shared" si="40"/>
        <v>4.3749999999999907E-2</v>
      </c>
      <c r="E133" s="3">
        <v>2</v>
      </c>
      <c r="F133" s="3">
        <f t="shared" ca="1" si="35"/>
        <v>17</v>
      </c>
      <c r="G133" s="19">
        <f t="shared" ca="1" si="41"/>
        <v>4.3969907407407312E-2</v>
      </c>
      <c r="H133" s="3">
        <v>2</v>
      </c>
      <c r="I133" s="3">
        <v>1</v>
      </c>
      <c r="J133" s="3">
        <f t="shared" ca="1" si="36"/>
        <v>22</v>
      </c>
      <c r="K133" s="35">
        <f t="shared" ca="1" si="37"/>
        <v>0</v>
      </c>
      <c r="L133" s="3">
        <f t="shared" ca="1" si="42"/>
        <v>2</v>
      </c>
      <c r="M133" s="3">
        <f t="shared" ca="1" si="43"/>
        <v>22</v>
      </c>
      <c r="N133" s="19">
        <f t="shared" ca="1" si="44"/>
        <v>4.4537037037036944E-2</v>
      </c>
      <c r="O133" s="3">
        <f t="shared" ca="1" si="45"/>
        <v>2</v>
      </c>
      <c r="P133" s="3">
        <f t="shared" ca="1" si="46"/>
        <v>1</v>
      </c>
      <c r="Q133" s="3">
        <f t="shared" ca="1" si="47"/>
        <v>20</v>
      </c>
      <c r="R133" s="3">
        <f t="shared" ca="1" si="48"/>
        <v>91</v>
      </c>
      <c r="S133" s="19">
        <f t="shared" ca="1" si="38"/>
        <v>1.0532407407407407E-3</v>
      </c>
      <c r="T133" s="19">
        <f t="shared" ca="1" si="49"/>
        <v>0.10432870370370369</v>
      </c>
      <c r="U133" s="22">
        <f t="shared" ca="1" si="50"/>
        <v>0.10538194444444443</v>
      </c>
      <c r="V133" s="19">
        <f t="shared" ca="1" si="51"/>
        <v>6.057870370370378E-2</v>
      </c>
      <c r="W133" s="32">
        <f t="shared" ca="1" si="39"/>
        <v>3.3159722222221827E-2</v>
      </c>
    </row>
    <row r="134" spans="2:23" x14ac:dyDescent="0.25">
      <c r="B134" s="2">
        <v>128</v>
      </c>
      <c r="C134" s="3">
        <f>30</f>
        <v>30</v>
      </c>
      <c r="D134" s="19">
        <f t="shared" si="40"/>
        <v>4.4097222222222128E-2</v>
      </c>
      <c r="E134" s="3">
        <v>2</v>
      </c>
      <c r="F134" s="3">
        <f t="shared" ca="1" si="35"/>
        <v>20</v>
      </c>
      <c r="G134" s="19">
        <f t="shared" ca="1" si="41"/>
        <v>4.435185185185176E-2</v>
      </c>
      <c r="H134" s="3">
        <v>2</v>
      </c>
      <c r="I134" s="3">
        <v>1</v>
      </c>
      <c r="J134" s="3">
        <f t="shared" ca="1" si="36"/>
        <v>22</v>
      </c>
      <c r="K134" s="35">
        <f t="shared" ca="1" si="37"/>
        <v>0</v>
      </c>
      <c r="L134" s="3">
        <f t="shared" ca="1" si="42"/>
        <v>2</v>
      </c>
      <c r="M134" s="3">
        <f t="shared" ca="1" si="43"/>
        <v>19</v>
      </c>
      <c r="N134" s="19">
        <f t="shared" ca="1" si="44"/>
        <v>4.4884259259259165E-2</v>
      </c>
      <c r="O134" s="3">
        <f t="shared" ca="1" si="45"/>
        <v>2</v>
      </c>
      <c r="P134" s="3">
        <f t="shared" ca="1" si="46"/>
        <v>1</v>
      </c>
      <c r="Q134" s="3">
        <f t="shared" ca="1" si="47"/>
        <v>19</v>
      </c>
      <c r="R134" s="3">
        <f t="shared" ca="1" si="48"/>
        <v>90</v>
      </c>
      <c r="S134" s="19">
        <f t="shared" ca="1" si="38"/>
        <v>1.0416666666666667E-3</v>
      </c>
      <c r="T134" s="19">
        <f t="shared" ca="1" si="49"/>
        <v>0.10538194444444443</v>
      </c>
      <c r="U134" s="22">
        <f t="shared" ca="1" si="50"/>
        <v>0.10642361111111109</v>
      </c>
      <c r="V134" s="19">
        <f t="shared" ca="1" si="51"/>
        <v>6.1284722222222303E-2</v>
      </c>
      <c r="W134" s="32">
        <f t="shared" ca="1" si="39"/>
        <v>3.2118055555555164E-2</v>
      </c>
    </row>
    <row r="135" spans="2:23" x14ac:dyDescent="0.25">
      <c r="B135" s="2">
        <v>129</v>
      </c>
      <c r="C135" s="3">
        <f>30</f>
        <v>30</v>
      </c>
      <c r="D135" s="19">
        <f t="shared" si="40"/>
        <v>4.4444444444444349E-2</v>
      </c>
      <c r="E135" s="3">
        <v>2</v>
      </c>
      <c r="F135" s="3">
        <f t="shared" ca="1" si="35"/>
        <v>22</v>
      </c>
      <c r="G135" s="19">
        <f t="shared" ca="1" si="41"/>
        <v>4.4722222222222129E-2</v>
      </c>
      <c r="H135" s="3">
        <v>2</v>
      </c>
      <c r="I135" s="3">
        <v>1</v>
      </c>
      <c r="J135" s="3">
        <f t="shared" ca="1" si="36"/>
        <v>22</v>
      </c>
      <c r="K135" s="35">
        <f t="shared" ca="1" si="37"/>
        <v>1</v>
      </c>
      <c r="L135" s="3">
        <f t="shared" ca="1" si="42"/>
        <v>0</v>
      </c>
      <c r="M135" s="3">
        <f t="shared" ca="1" si="43"/>
        <v>0</v>
      </c>
      <c r="N135" s="19">
        <f t="shared" ca="1" si="44"/>
        <v>0</v>
      </c>
      <c r="O135" s="3">
        <f t="shared" ca="1" si="45"/>
        <v>0</v>
      </c>
      <c r="P135" s="3">
        <f t="shared" ca="1" si="46"/>
        <v>0</v>
      </c>
      <c r="Q135" s="3">
        <f t="shared" ca="1" si="47"/>
        <v>0</v>
      </c>
      <c r="R135" s="3">
        <f t="shared" ca="1" si="48"/>
        <v>49</v>
      </c>
      <c r="S135" s="19">
        <f t="shared" ca="1" si="38"/>
        <v>5.6712962962962967E-4</v>
      </c>
      <c r="T135" s="19">
        <f t="shared" ca="1" si="49"/>
        <v>0.10642361111111109</v>
      </c>
      <c r="U135" s="22">
        <f t="shared" ca="1" si="50"/>
        <v>0.10699074074074072</v>
      </c>
      <c r="V135" s="19">
        <f t="shared" ca="1" si="51"/>
        <v>6.1979166666666745E-2</v>
      </c>
      <c r="W135" s="32">
        <f t="shared" ca="1" si="39"/>
        <v>3.1550925925925538E-2</v>
      </c>
    </row>
    <row r="136" spans="2:23" x14ac:dyDescent="0.25">
      <c r="B136" s="2">
        <v>130</v>
      </c>
      <c r="C136" s="3">
        <f>30</f>
        <v>30</v>
      </c>
      <c r="D136" s="19">
        <f t="shared" si="40"/>
        <v>4.479166666666657E-2</v>
      </c>
      <c r="E136" s="3">
        <v>2</v>
      </c>
      <c r="F136" s="3">
        <f t="shared" ref="F136:F199" ca="1" si="52">(RANDBETWEEN(17,23))</f>
        <v>23</v>
      </c>
      <c r="G136" s="19">
        <f t="shared" ca="1" si="41"/>
        <v>4.5081018518518423E-2</v>
      </c>
      <c r="H136" s="3">
        <v>2</v>
      </c>
      <c r="I136" s="3">
        <v>1</v>
      </c>
      <c r="J136" s="3">
        <f t="shared" ref="J136:J199" ca="1" si="53">(RANDBETWEEN(18,22))</f>
        <v>19</v>
      </c>
      <c r="K136" s="35">
        <f t="shared" ref="K136:K199" ca="1" si="54">(RANDBETWEEN(0,1))</f>
        <v>1</v>
      </c>
      <c r="L136" s="3">
        <f t="shared" ca="1" si="42"/>
        <v>0</v>
      </c>
      <c r="M136" s="3">
        <f t="shared" ca="1" si="43"/>
        <v>0</v>
      </c>
      <c r="N136" s="19">
        <f t="shared" ca="1" si="44"/>
        <v>0</v>
      </c>
      <c r="O136" s="3">
        <f t="shared" ca="1" si="45"/>
        <v>0</v>
      </c>
      <c r="P136" s="3">
        <f t="shared" ca="1" si="46"/>
        <v>0</v>
      </c>
      <c r="Q136" s="3">
        <f t="shared" ca="1" si="47"/>
        <v>0</v>
      </c>
      <c r="R136" s="3">
        <f t="shared" ca="1" si="48"/>
        <v>47</v>
      </c>
      <c r="S136" s="19">
        <f t="shared" ref="S136:S199" ca="1" si="55">R136/(1440*60)</f>
        <v>5.4398148148148144E-4</v>
      </c>
      <c r="T136" s="19">
        <f t="shared" ca="1" si="49"/>
        <v>0.10699074074074072</v>
      </c>
      <c r="U136" s="22">
        <f t="shared" ca="1" si="50"/>
        <v>0.1075347222222222</v>
      </c>
      <c r="V136" s="19">
        <f t="shared" ca="1" si="51"/>
        <v>6.219907407407415E-2</v>
      </c>
      <c r="W136" s="32">
        <f t="shared" ref="W136:W199" ca="1" si="56">$D$406-U136</f>
        <v>3.100694444444406E-2</v>
      </c>
    </row>
    <row r="137" spans="2:23" x14ac:dyDescent="0.25">
      <c r="B137" s="2">
        <v>131</v>
      </c>
      <c r="C137" s="3">
        <f>30</f>
        <v>30</v>
      </c>
      <c r="D137" s="19">
        <f t="shared" si="40"/>
        <v>4.5138888888888791E-2</v>
      </c>
      <c r="E137" s="3">
        <v>2</v>
      </c>
      <c r="F137" s="3">
        <f t="shared" ca="1" si="52"/>
        <v>17</v>
      </c>
      <c r="G137" s="19">
        <f t="shared" ca="1" si="41"/>
        <v>4.5358796296296196E-2</v>
      </c>
      <c r="H137" s="3">
        <v>2</v>
      </c>
      <c r="I137" s="3">
        <v>1</v>
      </c>
      <c r="J137" s="3">
        <f t="shared" ca="1" si="53"/>
        <v>19</v>
      </c>
      <c r="K137" s="35">
        <f t="shared" ca="1" si="54"/>
        <v>1</v>
      </c>
      <c r="L137" s="3">
        <f t="shared" ca="1" si="42"/>
        <v>0</v>
      </c>
      <c r="M137" s="3">
        <f t="shared" ca="1" si="43"/>
        <v>0</v>
      </c>
      <c r="N137" s="19">
        <f t="shared" ca="1" si="44"/>
        <v>0</v>
      </c>
      <c r="O137" s="3">
        <f t="shared" ca="1" si="45"/>
        <v>0</v>
      </c>
      <c r="P137" s="3">
        <f t="shared" ca="1" si="46"/>
        <v>0</v>
      </c>
      <c r="Q137" s="3">
        <f t="shared" ca="1" si="47"/>
        <v>0</v>
      </c>
      <c r="R137" s="3">
        <f t="shared" ca="1" si="48"/>
        <v>41</v>
      </c>
      <c r="S137" s="19">
        <f t="shared" ca="1" si="55"/>
        <v>4.7453703703703704E-4</v>
      </c>
      <c r="T137" s="19">
        <f t="shared" ca="1" si="49"/>
        <v>0.1075347222222222</v>
      </c>
      <c r="U137" s="22">
        <f t="shared" ca="1" si="50"/>
        <v>0.10800925925925924</v>
      </c>
      <c r="V137" s="19">
        <f t="shared" ca="1" si="51"/>
        <v>6.2395833333333407E-2</v>
      </c>
      <c r="W137" s="32">
        <f t="shared" ca="1" si="56"/>
        <v>3.0532407407407022E-2</v>
      </c>
    </row>
    <row r="138" spans="2:23" x14ac:dyDescent="0.25">
      <c r="B138" s="2">
        <v>132</v>
      </c>
      <c r="C138" s="3">
        <f>30</f>
        <v>30</v>
      </c>
      <c r="D138" s="19">
        <f t="shared" si="40"/>
        <v>4.5486111111111012E-2</v>
      </c>
      <c r="E138" s="3">
        <v>2</v>
      </c>
      <c r="F138" s="3">
        <f t="shared" ca="1" si="52"/>
        <v>17</v>
      </c>
      <c r="G138" s="19">
        <f t="shared" ca="1" si="41"/>
        <v>4.5706018518518417E-2</v>
      </c>
      <c r="H138" s="3">
        <v>2</v>
      </c>
      <c r="I138" s="3">
        <v>1</v>
      </c>
      <c r="J138" s="3">
        <f t="shared" ca="1" si="53"/>
        <v>19</v>
      </c>
      <c r="K138" s="35">
        <f t="shared" ca="1" si="54"/>
        <v>1</v>
      </c>
      <c r="L138" s="3">
        <f t="shared" ca="1" si="42"/>
        <v>0</v>
      </c>
      <c r="M138" s="3">
        <f t="shared" ca="1" si="43"/>
        <v>0</v>
      </c>
      <c r="N138" s="19">
        <f t="shared" ca="1" si="44"/>
        <v>0</v>
      </c>
      <c r="O138" s="3">
        <f t="shared" ca="1" si="45"/>
        <v>0</v>
      </c>
      <c r="P138" s="3">
        <f t="shared" ca="1" si="46"/>
        <v>0</v>
      </c>
      <c r="Q138" s="3">
        <f t="shared" ca="1" si="47"/>
        <v>0</v>
      </c>
      <c r="R138" s="3">
        <f t="shared" ca="1" si="48"/>
        <v>41</v>
      </c>
      <c r="S138" s="19">
        <f t="shared" ca="1" si="55"/>
        <v>4.7453703703703704E-4</v>
      </c>
      <c r="T138" s="19">
        <f t="shared" ca="1" si="49"/>
        <v>0.10800925925925924</v>
      </c>
      <c r="U138" s="22">
        <f t="shared" ca="1" si="50"/>
        <v>0.10848379629629627</v>
      </c>
      <c r="V138" s="19">
        <f t="shared" ca="1" si="51"/>
        <v>6.2523148148148217E-2</v>
      </c>
      <c r="W138" s="32">
        <f t="shared" ca="1" si="56"/>
        <v>3.0057870370369985E-2</v>
      </c>
    </row>
    <row r="139" spans="2:23" x14ac:dyDescent="0.25">
      <c r="B139" s="2">
        <v>133</v>
      </c>
      <c r="C139" s="3">
        <f>30</f>
        <v>30</v>
      </c>
      <c r="D139" s="19">
        <f t="shared" si="40"/>
        <v>4.5833333333333233E-2</v>
      </c>
      <c r="E139" s="3">
        <v>2</v>
      </c>
      <c r="F139" s="3">
        <f t="shared" ca="1" si="52"/>
        <v>18</v>
      </c>
      <c r="G139" s="19">
        <f t="shared" ca="1" si="41"/>
        <v>4.6064814814814711E-2</v>
      </c>
      <c r="H139" s="3">
        <v>2</v>
      </c>
      <c r="I139" s="3">
        <v>1</v>
      </c>
      <c r="J139" s="3">
        <f t="shared" ca="1" si="53"/>
        <v>19</v>
      </c>
      <c r="K139" s="35">
        <f t="shared" ca="1" si="54"/>
        <v>0</v>
      </c>
      <c r="L139" s="3">
        <f t="shared" ca="1" si="42"/>
        <v>2</v>
      </c>
      <c r="M139" s="3">
        <f t="shared" ca="1" si="43"/>
        <v>21</v>
      </c>
      <c r="N139" s="19">
        <f t="shared" ca="1" si="44"/>
        <v>4.658564814814805E-2</v>
      </c>
      <c r="O139" s="3">
        <f t="shared" ca="1" si="45"/>
        <v>2</v>
      </c>
      <c r="P139" s="3">
        <f t="shared" ca="1" si="46"/>
        <v>1</v>
      </c>
      <c r="Q139" s="3">
        <f t="shared" ca="1" si="47"/>
        <v>21</v>
      </c>
      <c r="R139" s="3">
        <f t="shared" ca="1" si="48"/>
        <v>89</v>
      </c>
      <c r="S139" s="19">
        <f t="shared" ca="1" si="55"/>
        <v>1.0300925925925926E-3</v>
      </c>
      <c r="T139" s="19">
        <f t="shared" ca="1" si="49"/>
        <v>0.10848379629629627</v>
      </c>
      <c r="U139" s="22">
        <f t="shared" ca="1" si="50"/>
        <v>0.10951388888888887</v>
      </c>
      <c r="V139" s="19">
        <f t="shared" ca="1" si="51"/>
        <v>6.2650462962963033E-2</v>
      </c>
      <c r="W139" s="32">
        <f t="shared" ca="1" si="56"/>
        <v>2.9027777777777389E-2</v>
      </c>
    </row>
    <row r="140" spans="2:23" x14ac:dyDescent="0.25">
      <c r="B140" s="2">
        <v>134</v>
      </c>
      <c r="C140" s="3">
        <f>30</f>
        <v>30</v>
      </c>
      <c r="D140" s="19">
        <f t="shared" si="40"/>
        <v>4.6180555555555454E-2</v>
      </c>
      <c r="E140" s="3">
        <v>2</v>
      </c>
      <c r="F140" s="3">
        <f t="shared" ca="1" si="52"/>
        <v>21</v>
      </c>
      <c r="G140" s="19">
        <f t="shared" ca="1" si="41"/>
        <v>4.644675925925916E-2</v>
      </c>
      <c r="H140" s="3">
        <v>2</v>
      </c>
      <c r="I140" s="3">
        <v>1</v>
      </c>
      <c r="J140" s="3">
        <f t="shared" ca="1" si="53"/>
        <v>20</v>
      </c>
      <c r="K140" s="35">
        <f t="shared" ca="1" si="54"/>
        <v>1</v>
      </c>
      <c r="L140" s="3">
        <f t="shared" ca="1" si="42"/>
        <v>0</v>
      </c>
      <c r="M140" s="3">
        <f t="shared" ca="1" si="43"/>
        <v>0</v>
      </c>
      <c r="N140" s="19">
        <f t="shared" ca="1" si="44"/>
        <v>0</v>
      </c>
      <c r="O140" s="3">
        <f t="shared" ca="1" si="45"/>
        <v>0</v>
      </c>
      <c r="P140" s="3">
        <f t="shared" ca="1" si="46"/>
        <v>0</v>
      </c>
      <c r="Q140" s="3">
        <f t="shared" ca="1" si="47"/>
        <v>0</v>
      </c>
      <c r="R140" s="3">
        <f t="shared" ca="1" si="48"/>
        <v>46</v>
      </c>
      <c r="S140" s="19">
        <f t="shared" ca="1" si="55"/>
        <v>5.3240740740740744E-4</v>
      </c>
      <c r="T140" s="19">
        <f t="shared" ca="1" si="49"/>
        <v>0.10951388888888887</v>
      </c>
      <c r="U140" s="22">
        <f t="shared" ca="1" si="50"/>
        <v>0.11004629629629628</v>
      </c>
      <c r="V140" s="19">
        <f t="shared" ca="1" si="51"/>
        <v>6.3333333333333408E-2</v>
      </c>
      <c r="W140" s="32">
        <f t="shared" ca="1" si="56"/>
        <v>2.8495370370369977E-2</v>
      </c>
    </row>
    <row r="141" spans="2:23" x14ac:dyDescent="0.25">
      <c r="B141" s="2">
        <v>135</v>
      </c>
      <c r="C141" s="3">
        <f>30</f>
        <v>30</v>
      </c>
      <c r="D141" s="19">
        <f t="shared" si="40"/>
        <v>4.6527777777777675E-2</v>
      </c>
      <c r="E141" s="3">
        <v>2</v>
      </c>
      <c r="F141" s="3">
        <f t="shared" ca="1" si="52"/>
        <v>18</v>
      </c>
      <c r="G141" s="19">
        <f t="shared" ca="1" si="41"/>
        <v>4.6759259259259153E-2</v>
      </c>
      <c r="H141" s="3">
        <v>2</v>
      </c>
      <c r="I141" s="3">
        <v>1</v>
      </c>
      <c r="J141" s="3">
        <f t="shared" ca="1" si="53"/>
        <v>18</v>
      </c>
      <c r="K141" s="35">
        <f t="shared" ca="1" si="54"/>
        <v>0</v>
      </c>
      <c r="L141" s="3">
        <f t="shared" ca="1" si="42"/>
        <v>2</v>
      </c>
      <c r="M141" s="3">
        <f t="shared" ca="1" si="43"/>
        <v>21</v>
      </c>
      <c r="N141" s="19">
        <f t="shared" ca="1" si="44"/>
        <v>4.7268518518518418E-2</v>
      </c>
      <c r="O141" s="3">
        <f t="shared" ca="1" si="45"/>
        <v>2</v>
      </c>
      <c r="P141" s="3">
        <f t="shared" ca="1" si="46"/>
        <v>1</v>
      </c>
      <c r="Q141" s="3">
        <f t="shared" ca="1" si="47"/>
        <v>21</v>
      </c>
      <c r="R141" s="3">
        <f t="shared" ca="1" si="48"/>
        <v>88</v>
      </c>
      <c r="S141" s="19">
        <f t="shared" ca="1" si="55"/>
        <v>1.0185185185185184E-3</v>
      </c>
      <c r="T141" s="19">
        <f t="shared" ca="1" si="49"/>
        <v>0.11004629629629628</v>
      </c>
      <c r="U141" s="22">
        <f t="shared" ca="1" si="50"/>
        <v>0.1110648148148148</v>
      </c>
      <c r="V141" s="19">
        <f t="shared" ca="1" si="51"/>
        <v>6.3518518518518613E-2</v>
      </c>
      <c r="W141" s="32">
        <f t="shared" ca="1" si="56"/>
        <v>2.7476851851851461E-2</v>
      </c>
    </row>
    <row r="142" spans="2:23" x14ac:dyDescent="0.25">
      <c r="B142" s="2">
        <v>136</v>
      </c>
      <c r="C142" s="3">
        <f>30</f>
        <v>30</v>
      </c>
      <c r="D142" s="19">
        <f t="shared" si="40"/>
        <v>4.6874999999999896E-2</v>
      </c>
      <c r="E142" s="3">
        <v>2</v>
      </c>
      <c r="F142" s="3">
        <f t="shared" ca="1" si="52"/>
        <v>21</v>
      </c>
      <c r="G142" s="19">
        <f t="shared" ca="1" si="41"/>
        <v>4.7141203703703602E-2</v>
      </c>
      <c r="H142" s="3">
        <v>2</v>
      </c>
      <c r="I142" s="3">
        <v>1</v>
      </c>
      <c r="J142" s="3">
        <f t="shared" ca="1" si="53"/>
        <v>18</v>
      </c>
      <c r="K142" s="35">
        <f t="shared" ca="1" si="54"/>
        <v>0</v>
      </c>
      <c r="L142" s="3">
        <f t="shared" ca="1" si="42"/>
        <v>2</v>
      </c>
      <c r="M142" s="3">
        <f t="shared" ca="1" si="43"/>
        <v>17</v>
      </c>
      <c r="N142" s="19">
        <f t="shared" ca="1" si="44"/>
        <v>4.7604166666666566E-2</v>
      </c>
      <c r="O142" s="3">
        <f t="shared" ca="1" si="45"/>
        <v>2</v>
      </c>
      <c r="P142" s="3">
        <f t="shared" ca="1" si="46"/>
        <v>1</v>
      </c>
      <c r="Q142" s="3">
        <f t="shared" ca="1" si="47"/>
        <v>18</v>
      </c>
      <c r="R142" s="3">
        <f t="shared" ca="1" si="48"/>
        <v>84</v>
      </c>
      <c r="S142" s="19">
        <f t="shared" ca="1" si="55"/>
        <v>9.7222222222222219E-4</v>
      </c>
      <c r="T142" s="19">
        <f t="shared" ca="1" si="49"/>
        <v>0.1110648148148148</v>
      </c>
      <c r="U142" s="22">
        <f t="shared" ca="1" si="50"/>
        <v>0.11203703703703702</v>
      </c>
      <c r="V142" s="19">
        <f t="shared" ca="1" si="51"/>
        <v>6.4189814814814894E-2</v>
      </c>
      <c r="W142" s="32">
        <f t="shared" ca="1" si="56"/>
        <v>2.6504629629629239E-2</v>
      </c>
    </row>
    <row r="143" spans="2:23" x14ac:dyDescent="0.25">
      <c r="B143" s="2">
        <v>137</v>
      </c>
      <c r="C143" s="3">
        <f>30</f>
        <v>30</v>
      </c>
      <c r="D143" s="19">
        <f t="shared" si="40"/>
        <v>4.7222222222222117E-2</v>
      </c>
      <c r="E143" s="3">
        <v>2</v>
      </c>
      <c r="F143" s="3">
        <f t="shared" ca="1" si="52"/>
        <v>17</v>
      </c>
      <c r="G143" s="19">
        <f t="shared" ca="1" si="41"/>
        <v>4.7442129629629522E-2</v>
      </c>
      <c r="H143" s="3">
        <v>2</v>
      </c>
      <c r="I143" s="3">
        <v>1</v>
      </c>
      <c r="J143" s="3">
        <f t="shared" ca="1" si="53"/>
        <v>21</v>
      </c>
      <c r="K143" s="35">
        <f t="shared" ca="1" si="54"/>
        <v>0</v>
      </c>
      <c r="L143" s="3">
        <f t="shared" ca="1" si="42"/>
        <v>2</v>
      </c>
      <c r="M143" s="3">
        <f t="shared" ca="1" si="43"/>
        <v>17</v>
      </c>
      <c r="N143" s="19">
        <f t="shared" ca="1" si="44"/>
        <v>4.7939814814814713E-2</v>
      </c>
      <c r="O143" s="3">
        <f t="shared" ca="1" si="45"/>
        <v>2</v>
      </c>
      <c r="P143" s="3">
        <f t="shared" ca="1" si="46"/>
        <v>1</v>
      </c>
      <c r="Q143" s="3">
        <f t="shared" ca="1" si="47"/>
        <v>22</v>
      </c>
      <c r="R143" s="3">
        <f t="shared" ca="1" si="48"/>
        <v>87</v>
      </c>
      <c r="S143" s="19">
        <f t="shared" ca="1" si="55"/>
        <v>1.0069444444444444E-3</v>
      </c>
      <c r="T143" s="19">
        <f t="shared" ca="1" si="49"/>
        <v>0.11203703703703702</v>
      </c>
      <c r="U143" s="22">
        <f t="shared" ca="1" si="50"/>
        <v>0.11304398148148147</v>
      </c>
      <c r="V143" s="19">
        <f t="shared" ca="1" si="51"/>
        <v>6.4814814814814908E-2</v>
      </c>
      <c r="W143" s="32">
        <f t="shared" ca="1" si="56"/>
        <v>2.549768518518479E-2</v>
      </c>
    </row>
    <row r="144" spans="2:23" x14ac:dyDescent="0.25">
      <c r="B144" s="2">
        <v>138</v>
      </c>
      <c r="C144" s="3">
        <f>30</f>
        <v>30</v>
      </c>
      <c r="D144" s="19">
        <f t="shared" si="40"/>
        <v>4.7569444444444338E-2</v>
      </c>
      <c r="E144" s="3">
        <v>2</v>
      </c>
      <c r="F144" s="3">
        <f t="shared" ca="1" si="52"/>
        <v>23</v>
      </c>
      <c r="G144" s="19">
        <f t="shared" ca="1" si="41"/>
        <v>4.7858796296296191E-2</v>
      </c>
      <c r="H144" s="3">
        <v>2</v>
      </c>
      <c r="I144" s="3">
        <v>1</v>
      </c>
      <c r="J144" s="3">
        <f t="shared" ca="1" si="53"/>
        <v>19</v>
      </c>
      <c r="K144" s="35">
        <f t="shared" ca="1" si="54"/>
        <v>1</v>
      </c>
      <c r="L144" s="3">
        <f t="shared" ca="1" si="42"/>
        <v>0</v>
      </c>
      <c r="M144" s="3">
        <f t="shared" ca="1" si="43"/>
        <v>0</v>
      </c>
      <c r="N144" s="19">
        <f t="shared" ca="1" si="44"/>
        <v>0</v>
      </c>
      <c r="O144" s="3">
        <f t="shared" ca="1" si="45"/>
        <v>0</v>
      </c>
      <c r="P144" s="3">
        <f t="shared" ca="1" si="46"/>
        <v>0</v>
      </c>
      <c r="Q144" s="3">
        <f t="shared" ca="1" si="47"/>
        <v>0</v>
      </c>
      <c r="R144" s="3">
        <f t="shared" ca="1" si="48"/>
        <v>47</v>
      </c>
      <c r="S144" s="19">
        <f t="shared" ca="1" si="55"/>
        <v>5.4398148148148144E-4</v>
      </c>
      <c r="T144" s="19">
        <f t="shared" ca="1" si="49"/>
        <v>0.11304398148148147</v>
      </c>
      <c r="U144" s="22">
        <f t="shared" ca="1" si="50"/>
        <v>0.11358796296296295</v>
      </c>
      <c r="V144" s="19">
        <f t="shared" ca="1" si="51"/>
        <v>6.5474537037037123E-2</v>
      </c>
      <c r="W144" s="32">
        <f t="shared" ca="1" si="56"/>
        <v>2.4953703703703312E-2</v>
      </c>
    </row>
    <row r="145" spans="2:23" x14ac:dyDescent="0.25">
      <c r="B145" s="2">
        <v>139</v>
      </c>
      <c r="C145" s="3">
        <f>30</f>
        <v>30</v>
      </c>
      <c r="D145" s="19">
        <f t="shared" si="40"/>
        <v>4.7916666666666559E-2</v>
      </c>
      <c r="E145" s="3">
        <v>2</v>
      </c>
      <c r="F145" s="3">
        <f t="shared" ca="1" si="52"/>
        <v>23</v>
      </c>
      <c r="G145" s="19">
        <f t="shared" ca="1" si="41"/>
        <v>4.8206018518518412E-2</v>
      </c>
      <c r="H145" s="3">
        <v>2</v>
      </c>
      <c r="I145" s="3">
        <v>1</v>
      </c>
      <c r="J145" s="3">
        <f t="shared" ca="1" si="53"/>
        <v>21</v>
      </c>
      <c r="K145" s="35">
        <f t="shared" ca="1" si="54"/>
        <v>1</v>
      </c>
      <c r="L145" s="3">
        <f t="shared" ca="1" si="42"/>
        <v>0</v>
      </c>
      <c r="M145" s="3">
        <f t="shared" ca="1" si="43"/>
        <v>0</v>
      </c>
      <c r="N145" s="19">
        <f t="shared" ca="1" si="44"/>
        <v>0</v>
      </c>
      <c r="O145" s="3">
        <f t="shared" ca="1" si="45"/>
        <v>0</v>
      </c>
      <c r="P145" s="3">
        <f t="shared" ca="1" si="46"/>
        <v>0</v>
      </c>
      <c r="Q145" s="3">
        <f t="shared" ca="1" si="47"/>
        <v>0</v>
      </c>
      <c r="R145" s="3">
        <f t="shared" ca="1" si="48"/>
        <v>49</v>
      </c>
      <c r="S145" s="19">
        <f t="shared" ca="1" si="55"/>
        <v>5.6712962962962967E-4</v>
      </c>
      <c r="T145" s="19">
        <f t="shared" ca="1" si="49"/>
        <v>0.11358796296296295</v>
      </c>
      <c r="U145" s="22">
        <f t="shared" ca="1" si="50"/>
        <v>0.11415509259259257</v>
      </c>
      <c r="V145" s="19">
        <f t="shared" ca="1" si="51"/>
        <v>6.5671296296296394E-2</v>
      </c>
      <c r="W145" s="32">
        <f t="shared" ca="1" si="56"/>
        <v>2.4386574074073686E-2</v>
      </c>
    </row>
    <row r="146" spans="2:23" x14ac:dyDescent="0.25">
      <c r="B146" s="2">
        <v>140</v>
      </c>
      <c r="C146" s="3">
        <f>30</f>
        <v>30</v>
      </c>
      <c r="D146" s="19">
        <f t="shared" si="40"/>
        <v>4.826388888888878E-2</v>
      </c>
      <c r="E146" s="3">
        <v>2</v>
      </c>
      <c r="F146" s="3">
        <f t="shared" ca="1" si="52"/>
        <v>22</v>
      </c>
      <c r="G146" s="19">
        <f t="shared" ca="1" si="41"/>
        <v>4.8541666666666559E-2</v>
      </c>
      <c r="H146" s="3">
        <v>2</v>
      </c>
      <c r="I146" s="3">
        <v>1</v>
      </c>
      <c r="J146" s="3">
        <f t="shared" ca="1" si="53"/>
        <v>22</v>
      </c>
      <c r="K146" s="35">
        <f t="shared" ca="1" si="54"/>
        <v>0</v>
      </c>
      <c r="L146" s="3">
        <f t="shared" ca="1" si="42"/>
        <v>2</v>
      </c>
      <c r="M146" s="3">
        <f t="shared" ca="1" si="43"/>
        <v>21</v>
      </c>
      <c r="N146" s="19">
        <f t="shared" ca="1" si="44"/>
        <v>4.9097222222222112E-2</v>
      </c>
      <c r="O146" s="3">
        <f t="shared" ca="1" si="45"/>
        <v>2</v>
      </c>
      <c r="P146" s="3">
        <f t="shared" ca="1" si="46"/>
        <v>1</v>
      </c>
      <c r="Q146" s="3">
        <f t="shared" ca="1" si="47"/>
        <v>22</v>
      </c>
      <c r="R146" s="3">
        <f t="shared" ca="1" si="48"/>
        <v>97</v>
      </c>
      <c r="S146" s="19">
        <f t="shared" ca="1" si="55"/>
        <v>1.1226851851851851E-3</v>
      </c>
      <c r="T146" s="19">
        <f t="shared" ca="1" si="49"/>
        <v>0.11415509259259257</v>
      </c>
      <c r="U146" s="22">
        <f t="shared" ca="1" si="50"/>
        <v>0.11527777777777776</v>
      </c>
      <c r="V146" s="19">
        <f t="shared" ca="1" si="51"/>
        <v>6.5891203703703799E-2</v>
      </c>
      <c r="W146" s="32">
        <f t="shared" ca="1" si="56"/>
        <v>2.3263888888888501E-2</v>
      </c>
    </row>
    <row r="147" spans="2:23" x14ac:dyDescent="0.25">
      <c r="B147" s="2">
        <v>141</v>
      </c>
      <c r="C147" s="3">
        <f>30</f>
        <v>30</v>
      </c>
      <c r="D147" s="19">
        <f t="shared" si="40"/>
        <v>4.8611111111111001E-2</v>
      </c>
      <c r="E147" s="3">
        <v>2</v>
      </c>
      <c r="F147" s="3">
        <f t="shared" ca="1" si="52"/>
        <v>21</v>
      </c>
      <c r="G147" s="19">
        <f t="shared" ca="1" si="41"/>
        <v>4.8877314814814707E-2</v>
      </c>
      <c r="H147" s="3">
        <v>2</v>
      </c>
      <c r="I147" s="3">
        <v>1</v>
      </c>
      <c r="J147" s="3">
        <f t="shared" ca="1" si="53"/>
        <v>19</v>
      </c>
      <c r="K147" s="35">
        <f t="shared" ca="1" si="54"/>
        <v>0</v>
      </c>
      <c r="L147" s="3">
        <f t="shared" ca="1" si="42"/>
        <v>2</v>
      </c>
      <c r="M147" s="3">
        <f t="shared" ca="1" si="43"/>
        <v>19</v>
      </c>
      <c r="N147" s="19">
        <f t="shared" ca="1" si="44"/>
        <v>4.9374999999999891E-2</v>
      </c>
      <c r="O147" s="3">
        <f t="shared" ca="1" si="45"/>
        <v>2</v>
      </c>
      <c r="P147" s="3">
        <f t="shared" ca="1" si="46"/>
        <v>1</v>
      </c>
      <c r="Q147" s="3">
        <f t="shared" ca="1" si="47"/>
        <v>21</v>
      </c>
      <c r="R147" s="3">
        <f t="shared" ca="1" si="48"/>
        <v>90</v>
      </c>
      <c r="S147" s="19">
        <f t="shared" ca="1" si="55"/>
        <v>1.0416666666666667E-3</v>
      </c>
      <c r="T147" s="19">
        <f t="shared" ca="1" si="49"/>
        <v>0.11527777777777776</v>
      </c>
      <c r="U147" s="22">
        <f t="shared" ca="1" si="50"/>
        <v>0.11631944444444442</v>
      </c>
      <c r="V147" s="19">
        <f t="shared" ca="1" si="51"/>
        <v>6.6666666666666763E-2</v>
      </c>
      <c r="W147" s="32">
        <f t="shared" ca="1" si="56"/>
        <v>2.2222222222221838E-2</v>
      </c>
    </row>
    <row r="148" spans="2:23" x14ac:dyDescent="0.25">
      <c r="B148" s="2">
        <v>142</v>
      </c>
      <c r="C148" s="3">
        <f>30</f>
        <v>30</v>
      </c>
      <c r="D148" s="19">
        <f t="shared" si="40"/>
        <v>4.8958333333333222E-2</v>
      </c>
      <c r="E148" s="3">
        <v>2</v>
      </c>
      <c r="F148" s="3">
        <f t="shared" ca="1" si="52"/>
        <v>22</v>
      </c>
      <c r="G148" s="19">
        <f t="shared" ca="1" si="41"/>
        <v>4.9236111111111001E-2</v>
      </c>
      <c r="H148" s="3">
        <v>2</v>
      </c>
      <c r="I148" s="3">
        <v>1</v>
      </c>
      <c r="J148" s="3">
        <f t="shared" ca="1" si="53"/>
        <v>20</v>
      </c>
      <c r="K148" s="35">
        <f t="shared" ca="1" si="54"/>
        <v>0</v>
      </c>
      <c r="L148" s="3">
        <f t="shared" ca="1" si="42"/>
        <v>2</v>
      </c>
      <c r="M148" s="3">
        <f t="shared" ca="1" si="43"/>
        <v>17</v>
      </c>
      <c r="N148" s="19">
        <f t="shared" ca="1" si="44"/>
        <v>4.9722222222222112E-2</v>
      </c>
      <c r="O148" s="3">
        <f t="shared" ca="1" si="45"/>
        <v>2</v>
      </c>
      <c r="P148" s="3">
        <f t="shared" ca="1" si="46"/>
        <v>1</v>
      </c>
      <c r="Q148" s="3">
        <f t="shared" ca="1" si="47"/>
        <v>20</v>
      </c>
      <c r="R148" s="3">
        <f t="shared" ca="1" si="48"/>
        <v>89</v>
      </c>
      <c r="S148" s="19">
        <f t="shared" ca="1" si="55"/>
        <v>1.0300925925925926E-3</v>
      </c>
      <c r="T148" s="19">
        <f t="shared" ca="1" si="49"/>
        <v>0.11631944444444442</v>
      </c>
      <c r="U148" s="22">
        <f t="shared" ca="1" si="50"/>
        <v>0.11734953703703702</v>
      </c>
      <c r="V148" s="19">
        <f t="shared" ca="1" si="51"/>
        <v>6.7361111111111205E-2</v>
      </c>
      <c r="W148" s="32">
        <f t="shared" ca="1" si="56"/>
        <v>2.1192129629629242E-2</v>
      </c>
    </row>
    <row r="149" spans="2:23" x14ac:dyDescent="0.25">
      <c r="B149" s="2">
        <v>143</v>
      </c>
      <c r="C149" s="3">
        <f>30</f>
        <v>30</v>
      </c>
      <c r="D149" s="19">
        <f t="shared" si="40"/>
        <v>4.9305555555555443E-2</v>
      </c>
      <c r="E149" s="3">
        <v>2</v>
      </c>
      <c r="F149" s="3">
        <f t="shared" ca="1" si="52"/>
        <v>23</v>
      </c>
      <c r="G149" s="19">
        <f t="shared" ca="1" si="41"/>
        <v>4.9594907407407296E-2</v>
      </c>
      <c r="H149" s="3">
        <v>2</v>
      </c>
      <c r="I149" s="3">
        <v>1</v>
      </c>
      <c r="J149" s="3">
        <f t="shared" ca="1" si="53"/>
        <v>21</v>
      </c>
      <c r="K149" s="35">
        <f t="shared" ca="1" si="54"/>
        <v>0</v>
      </c>
      <c r="L149" s="3">
        <f t="shared" ca="1" si="42"/>
        <v>2</v>
      </c>
      <c r="M149" s="3">
        <f t="shared" ca="1" si="43"/>
        <v>20</v>
      </c>
      <c r="N149" s="19">
        <f t="shared" ca="1" si="44"/>
        <v>5.0127314814814701E-2</v>
      </c>
      <c r="O149" s="3">
        <f t="shared" ca="1" si="45"/>
        <v>2</v>
      </c>
      <c r="P149" s="3">
        <f t="shared" ca="1" si="46"/>
        <v>1</v>
      </c>
      <c r="Q149" s="3">
        <f t="shared" ca="1" si="47"/>
        <v>18</v>
      </c>
      <c r="R149" s="3">
        <f t="shared" ca="1" si="48"/>
        <v>92</v>
      </c>
      <c r="S149" s="19">
        <f t="shared" ca="1" si="55"/>
        <v>1.0648148148148149E-3</v>
      </c>
      <c r="T149" s="19">
        <f t="shared" ca="1" si="49"/>
        <v>0.11734953703703702</v>
      </c>
      <c r="U149" s="22">
        <f t="shared" ca="1" si="50"/>
        <v>0.11841435185185183</v>
      </c>
      <c r="V149" s="19">
        <f t="shared" ca="1" si="51"/>
        <v>6.804398148148158E-2</v>
      </c>
      <c r="W149" s="32">
        <f t="shared" ca="1" si="56"/>
        <v>2.0127314814814432E-2</v>
      </c>
    </row>
    <row r="150" spans="2:23" x14ac:dyDescent="0.25">
      <c r="B150" s="2">
        <v>144</v>
      </c>
      <c r="C150" s="3">
        <f>30</f>
        <v>30</v>
      </c>
      <c r="D150" s="19">
        <f t="shared" si="40"/>
        <v>4.9652777777777664E-2</v>
      </c>
      <c r="E150" s="3">
        <v>2</v>
      </c>
      <c r="F150" s="3">
        <f t="shared" ca="1" si="52"/>
        <v>18</v>
      </c>
      <c r="G150" s="19">
        <f t="shared" ca="1" si="41"/>
        <v>4.9884259259259142E-2</v>
      </c>
      <c r="H150" s="3">
        <v>2</v>
      </c>
      <c r="I150" s="3">
        <v>1</v>
      </c>
      <c r="J150" s="3">
        <f t="shared" ca="1" si="53"/>
        <v>22</v>
      </c>
      <c r="K150" s="35">
        <f t="shared" ca="1" si="54"/>
        <v>1</v>
      </c>
      <c r="L150" s="3">
        <f t="shared" ca="1" si="42"/>
        <v>0</v>
      </c>
      <c r="M150" s="3">
        <f t="shared" ca="1" si="43"/>
        <v>0</v>
      </c>
      <c r="N150" s="19">
        <f t="shared" ca="1" si="44"/>
        <v>0</v>
      </c>
      <c r="O150" s="3">
        <f t="shared" ca="1" si="45"/>
        <v>0</v>
      </c>
      <c r="P150" s="3">
        <f t="shared" ca="1" si="46"/>
        <v>0</v>
      </c>
      <c r="Q150" s="3">
        <f t="shared" ca="1" si="47"/>
        <v>0</v>
      </c>
      <c r="R150" s="3">
        <f t="shared" ca="1" si="48"/>
        <v>45</v>
      </c>
      <c r="S150" s="19">
        <f t="shared" ca="1" si="55"/>
        <v>5.2083333333333333E-4</v>
      </c>
      <c r="T150" s="19">
        <f t="shared" ca="1" si="49"/>
        <v>0.11841435185185183</v>
      </c>
      <c r="U150" s="22">
        <f t="shared" ca="1" si="50"/>
        <v>0.11893518518518516</v>
      </c>
      <c r="V150" s="19">
        <f t="shared" ca="1" si="51"/>
        <v>6.8761574074074155E-2</v>
      </c>
      <c r="W150" s="32">
        <f t="shared" ca="1" si="56"/>
        <v>1.96064814814811E-2</v>
      </c>
    </row>
    <row r="151" spans="2:23" x14ac:dyDescent="0.25">
      <c r="B151" s="2">
        <v>145</v>
      </c>
      <c r="C151" s="3">
        <f>30</f>
        <v>30</v>
      </c>
      <c r="D151" s="19">
        <f t="shared" si="40"/>
        <v>4.9999999999999885E-2</v>
      </c>
      <c r="E151" s="3">
        <v>2</v>
      </c>
      <c r="F151" s="3">
        <f t="shared" ca="1" si="52"/>
        <v>19</v>
      </c>
      <c r="G151" s="19">
        <f t="shared" ca="1" si="41"/>
        <v>5.0243055555555444E-2</v>
      </c>
      <c r="H151" s="3">
        <v>2</v>
      </c>
      <c r="I151" s="3">
        <v>1</v>
      </c>
      <c r="J151" s="3">
        <f t="shared" ca="1" si="53"/>
        <v>22</v>
      </c>
      <c r="K151" s="35">
        <f t="shared" ca="1" si="54"/>
        <v>0</v>
      </c>
      <c r="L151" s="3">
        <f t="shared" ca="1" si="42"/>
        <v>2</v>
      </c>
      <c r="M151" s="3">
        <f t="shared" ca="1" si="43"/>
        <v>22</v>
      </c>
      <c r="N151" s="19">
        <f t="shared" ca="1" si="44"/>
        <v>5.0810185185185069E-2</v>
      </c>
      <c r="O151" s="3">
        <f t="shared" ca="1" si="45"/>
        <v>2</v>
      </c>
      <c r="P151" s="3">
        <f t="shared" ca="1" si="46"/>
        <v>1</v>
      </c>
      <c r="Q151" s="3">
        <f t="shared" ca="1" si="47"/>
        <v>18</v>
      </c>
      <c r="R151" s="3">
        <f t="shared" ca="1" si="48"/>
        <v>91</v>
      </c>
      <c r="S151" s="19">
        <f t="shared" ca="1" si="55"/>
        <v>1.0532407407407407E-3</v>
      </c>
      <c r="T151" s="19">
        <f t="shared" ca="1" si="49"/>
        <v>0.11893518518518516</v>
      </c>
      <c r="U151" s="22">
        <f t="shared" ca="1" si="50"/>
        <v>0.1199884259259259</v>
      </c>
      <c r="V151" s="19">
        <f t="shared" ca="1" si="51"/>
        <v>6.8935185185185266E-2</v>
      </c>
      <c r="W151" s="32">
        <f t="shared" ca="1" si="56"/>
        <v>1.8553240740740357E-2</v>
      </c>
    </row>
    <row r="152" spans="2:23" x14ac:dyDescent="0.25">
      <c r="B152" s="2">
        <v>146</v>
      </c>
      <c r="C152" s="3">
        <f>30</f>
        <v>30</v>
      </c>
      <c r="D152" s="19">
        <f t="shared" si="40"/>
        <v>5.0347222222222106E-2</v>
      </c>
      <c r="E152" s="3">
        <v>2</v>
      </c>
      <c r="F152" s="3">
        <f t="shared" ca="1" si="52"/>
        <v>22</v>
      </c>
      <c r="G152" s="19">
        <f t="shared" ca="1" si="41"/>
        <v>5.0624999999999885E-2</v>
      </c>
      <c r="H152" s="3">
        <v>2</v>
      </c>
      <c r="I152" s="3">
        <v>1</v>
      </c>
      <c r="J152" s="3">
        <f t="shared" ca="1" si="53"/>
        <v>19</v>
      </c>
      <c r="K152" s="35">
        <f t="shared" ca="1" si="54"/>
        <v>0</v>
      </c>
      <c r="L152" s="3">
        <f t="shared" ca="1" si="42"/>
        <v>2</v>
      </c>
      <c r="M152" s="3">
        <f t="shared" ca="1" si="43"/>
        <v>17</v>
      </c>
      <c r="N152" s="19">
        <f t="shared" ca="1" si="44"/>
        <v>5.1099537037036923E-2</v>
      </c>
      <c r="O152" s="3">
        <f t="shared" ca="1" si="45"/>
        <v>2</v>
      </c>
      <c r="P152" s="3">
        <f t="shared" ca="1" si="46"/>
        <v>1</v>
      </c>
      <c r="Q152" s="3">
        <f t="shared" ca="1" si="47"/>
        <v>18</v>
      </c>
      <c r="R152" s="3">
        <f t="shared" ca="1" si="48"/>
        <v>86</v>
      </c>
      <c r="S152" s="19">
        <f t="shared" ca="1" si="55"/>
        <v>9.9537037037037042E-4</v>
      </c>
      <c r="T152" s="19">
        <f t="shared" ca="1" si="49"/>
        <v>0.1199884259259259</v>
      </c>
      <c r="U152" s="22">
        <f t="shared" ca="1" si="50"/>
        <v>0.12098379629629627</v>
      </c>
      <c r="V152" s="19">
        <f t="shared" ca="1" si="51"/>
        <v>6.9641203703703802E-2</v>
      </c>
      <c r="W152" s="32">
        <f t="shared" ca="1" si="56"/>
        <v>1.7557870370369988E-2</v>
      </c>
    </row>
    <row r="153" spans="2:23" x14ac:dyDescent="0.25">
      <c r="B153" s="2">
        <v>147</v>
      </c>
      <c r="C153" s="3">
        <f>30</f>
        <v>30</v>
      </c>
      <c r="D153" s="19">
        <f t="shared" si="40"/>
        <v>5.0694444444444327E-2</v>
      </c>
      <c r="E153" s="3">
        <v>2</v>
      </c>
      <c r="F153" s="3">
        <f t="shared" ca="1" si="52"/>
        <v>17</v>
      </c>
      <c r="G153" s="19">
        <f t="shared" ca="1" si="41"/>
        <v>5.0914351851851732E-2</v>
      </c>
      <c r="H153" s="3">
        <v>2</v>
      </c>
      <c r="I153" s="3">
        <v>1</v>
      </c>
      <c r="J153" s="3">
        <f t="shared" ca="1" si="53"/>
        <v>21</v>
      </c>
      <c r="K153" s="35">
        <f t="shared" ca="1" si="54"/>
        <v>0</v>
      </c>
      <c r="L153" s="3">
        <f t="shared" ca="1" si="42"/>
        <v>2</v>
      </c>
      <c r="M153" s="3">
        <f t="shared" ca="1" si="43"/>
        <v>20</v>
      </c>
      <c r="N153" s="19">
        <f t="shared" ca="1" si="44"/>
        <v>5.1446759259259144E-2</v>
      </c>
      <c r="O153" s="3">
        <f t="shared" ca="1" si="45"/>
        <v>2</v>
      </c>
      <c r="P153" s="3">
        <f t="shared" ca="1" si="46"/>
        <v>1</v>
      </c>
      <c r="Q153" s="3">
        <f t="shared" ca="1" si="47"/>
        <v>21</v>
      </c>
      <c r="R153" s="3">
        <f t="shared" ca="1" si="48"/>
        <v>89</v>
      </c>
      <c r="S153" s="19">
        <f t="shared" ca="1" si="55"/>
        <v>1.0300925925925926E-3</v>
      </c>
      <c r="T153" s="19">
        <f t="shared" ca="1" si="49"/>
        <v>0.12098379629629627</v>
      </c>
      <c r="U153" s="22">
        <f t="shared" ca="1" si="50"/>
        <v>0.12201388888888887</v>
      </c>
      <c r="V153" s="19">
        <f t="shared" ca="1" si="51"/>
        <v>7.028935185185195E-2</v>
      </c>
      <c r="W153" s="32">
        <f t="shared" ca="1" si="56"/>
        <v>1.6527777777777392E-2</v>
      </c>
    </row>
    <row r="154" spans="2:23" x14ac:dyDescent="0.25">
      <c r="B154" s="2">
        <v>148</v>
      </c>
      <c r="C154" s="3">
        <f>30</f>
        <v>30</v>
      </c>
      <c r="D154" s="19">
        <f t="shared" si="40"/>
        <v>5.1041666666666548E-2</v>
      </c>
      <c r="E154" s="3">
        <v>2</v>
      </c>
      <c r="F154" s="3">
        <f t="shared" ca="1" si="52"/>
        <v>23</v>
      </c>
      <c r="G154" s="19">
        <f t="shared" ca="1" si="41"/>
        <v>5.1331018518518401E-2</v>
      </c>
      <c r="H154" s="3">
        <v>2</v>
      </c>
      <c r="I154" s="3">
        <v>1</v>
      </c>
      <c r="J154" s="3">
        <f t="shared" ca="1" si="53"/>
        <v>18</v>
      </c>
      <c r="K154" s="35">
        <f t="shared" ca="1" si="54"/>
        <v>0</v>
      </c>
      <c r="L154" s="3">
        <f t="shared" ca="1" si="42"/>
        <v>2</v>
      </c>
      <c r="M154" s="3">
        <f t="shared" ca="1" si="43"/>
        <v>22</v>
      </c>
      <c r="N154" s="19">
        <f t="shared" ca="1" si="44"/>
        <v>5.1851851851851732E-2</v>
      </c>
      <c r="O154" s="3">
        <f t="shared" ca="1" si="45"/>
        <v>2</v>
      </c>
      <c r="P154" s="3">
        <f t="shared" ca="1" si="46"/>
        <v>1</v>
      </c>
      <c r="Q154" s="3">
        <f t="shared" ca="1" si="47"/>
        <v>18</v>
      </c>
      <c r="R154" s="3">
        <f t="shared" ca="1" si="48"/>
        <v>91</v>
      </c>
      <c r="S154" s="19">
        <f t="shared" ca="1" si="55"/>
        <v>1.0532407407407407E-3</v>
      </c>
      <c r="T154" s="19">
        <f t="shared" ca="1" si="49"/>
        <v>0.12201388888888887</v>
      </c>
      <c r="U154" s="22">
        <f t="shared" ca="1" si="50"/>
        <v>0.12306712962962961</v>
      </c>
      <c r="V154" s="19">
        <f t="shared" ca="1" si="51"/>
        <v>7.0972222222222325E-2</v>
      </c>
      <c r="W154" s="32">
        <f t="shared" ca="1" si="56"/>
        <v>1.5474537037036648E-2</v>
      </c>
    </row>
    <row r="155" spans="2:23" x14ac:dyDescent="0.25">
      <c r="B155" s="2">
        <v>149</v>
      </c>
      <c r="C155" s="3">
        <f>30</f>
        <v>30</v>
      </c>
      <c r="D155" s="19">
        <f t="shared" si="40"/>
        <v>5.1388888888888769E-2</v>
      </c>
      <c r="E155" s="3">
        <v>2</v>
      </c>
      <c r="F155" s="3">
        <f t="shared" ca="1" si="52"/>
        <v>23</v>
      </c>
      <c r="G155" s="19">
        <f t="shared" ca="1" si="41"/>
        <v>5.1678240740740622E-2</v>
      </c>
      <c r="H155" s="3">
        <v>2</v>
      </c>
      <c r="I155" s="3">
        <v>1</v>
      </c>
      <c r="J155" s="3">
        <f t="shared" ca="1" si="53"/>
        <v>19</v>
      </c>
      <c r="K155" s="35">
        <f t="shared" ca="1" si="54"/>
        <v>0</v>
      </c>
      <c r="L155" s="3">
        <f t="shared" ca="1" si="42"/>
        <v>2</v>
      </c>
      <c r="M155" s="3">
        <f t="shared" ca="1" si="43"/>
        <v>23</v>
      </c>
      <c r="N155" s="19">
        <f t="shared" ca="1" si="44"/>
        <v>5.2222222222222101E-2</v>
      </c>
      <c r="O155" s="3">
        <f t="shared" ca="1" si="45"/>
        <v>2</v>
      </c>
      <c r="P155" s="3">
        <f t="shared" ca="1" si="46"/>
        <v>1</v>
      </c>
      <c r="Q155" s="3">
        <f t="shared" ca="1" si="47"/>
        <v>21</v>
      </c>
      <c r="R155" s="3">
        <f t="shared" ca="1" si="48"/>
        <v>96</v>
      </c>
      <c r="S155" s="19">
        <f t="shared" ca="1" si="55"/>
        <v>1.1111111111111111E-3</v>
      </c>
      <c r="T155" s="19">
        <f t="shared" ca="1" si="49"/>
        <v>0.12306712962962961</v>
      </c>
      <c r="U155" s="22">
        <f t="shared" ca="1" si="50"/>
        <v>0.12417824074074071</v>
      </c>
      <c r="V155" s="19">
        <f t="shared" ca="1" si="51"/>
        <v>7.1678240740740834E-2</v>
      </c>
      <c r="W155" s="32">
        <f t="shared" ca="1" si="56"/>
        <v>1.4363425925925544E-2</v>
      </c>
    </row>
    <row r="156" spans="2:23" x14ac:dyDescent="0.25">
      <c r="B156" s="2">
        <v>150</v>
      </c>
      <c r="C156" s="3">
        <f>30</f>
        <v>30</v>
      </c>
      <c r="D156" s="19">
        <f t="shared" si="40"/>
        <v>5.173611111111099E-2</v>
      </c>
      <c r="E156" s="3">
        <v>2</v>
      </c>
      <c r="F156" s="3">
        <f t="shared" ca="1" si="52"/>
        <v>17</v>
      </c>
      <c r="G156" s="19">
        <f t="shared" ca="1" si="41"/>
        <v>5.1956018518518395E-2</v>
      </c>
      <c r="H156" s="3">
        <v>2</v>
      </c>
      <c r="I156" s="3">
        <v>1</v>
      </c>
      <c r="J156" s="3">
        <f t="shared" ca="1" si="53"/>
        <v>21</v>
      </c>
      <c r="K156" s="35">
        <f t="shared" ca="1" si="54"/>
        <v>1</v>
      </c>
      <c r="L156" s="3">
        <f t="shared" ca="1" si="42"/>
        <v>0</v>
      </c>
      <c r="M156" s="3">
        <f t="shared" ca="1" si="43"/>
        <v>0</v>
      </c>
      <c r="N156" s="19">
        <f t="shared" ca="1" si="44"/>
        <v>0</v>
      </c>
      <c r="O156" s="3">
        <f t="shared" ca="1" si="45"/>
        <v>0</v>
      </c>
      <c r="P156" s="3">
        <f t="shared" ca="1" si="46"/>
        <v>0</v>
      </c>
      <c r="Q156" s="3">
        <f t="shared" ca="1" si="47"/>
        <v>0</v>
      </c>
      <c r="R156" s="3">
        <f t="shared" ca="1" si="48"/>
        <v>43</v>
      </c>
      <c r="S156" s="19">
        <f t="shared" ca="1" si="55"/>
        <v>4.9768518518518521E-4</v>
      </c>
      <c r="T156" s="19">
        <f t="shared" ca="1" si="49"/>
        <v>0.12417824074074071</v>
      </c>
      <c r="U156" s="22">
        <f t="shared" ca="1" si="50"/>
        <v>0.1246759259259259</v>
      </c>
      <c r="V156" s="19">
        <f t="shared" ca="1" si="51"/>
        <v>7.2442129629629731E-2</v>
      </c>
      <c r="W156" s="32">
        <f t="shared" ca="1" si="56"/>
        <v>1.3865740740740359E-2</v>
      </c>
    </row>
    <row r="157" spans="2:23" x14ac:dyDescent="0.25">
      <c r="B157" s="2">
        <v>151</v>
      </c>
      <c r="C157" s="3">
        <f>30</f>
        <v>30</v>
      </c>
      <c r="D157" s="19">
        <f t="shared" si="40"/>
        <v>5.2083333333333211E-2</v>
      </c>
      <c r="E157" s="3">
        <v>2</v>
      </c>
      <c r="F157" s="3">
        <f t="shared" ca="1" si="52"/>
        <v>17</v>
      </c>
      <c r="G157" s="19">
        <f t="shared" ca="1" si="41"/>
        <v>5.2303240740740616E-2</v>
      </c>
      <c r="H157" s="3">
        <v>2</v>
      </c>
      <c r="I157" s="3">
        <v>1</v>
      </c>
      <c r="J157" s="3">
        <f t="shared" ca="1" si="53"/>
        <v>19</v>
      </c>
      <c r="K157" s="35">
        <f t="shared" ca="1" si="54"/>
        <v>0</v>
      </c>
      <c r="L157" s="3">
        <f t="shared" ca="1" si="42"/>
        <v>2</v>
      </c>
      <c r="M157" s="3">
        <f t="shared" ca="1" si="43"/>
        <v>21</v>
      </c>
      <c r="N157" s="19">
        <f t="shared" ca="1" si="44"/>
        <v>5.2824074074073954E-2</v>
      </c>
      <c r="O157" s="3">
        <f t="shared" ca="1" si="45"/>
        <v>2</v>
      </c>
      <c r="P157" s="3">
        <f t="shared" ca="1" si="46"/>
        <v>1</v>
      </c>
      <c r="Q157" s="3">
        <f t="shared" ca="1" si="47"/>
        <v>18</v>
      </c>
      <c r="R157" s="3">
        <f t="shared" ca="1" si="48"/>
        <v>85</v>
      </c>
      <c r="S157" s="19">
        <f t="shared" ca="1" si="55"/>
        <v>9.837962962962962E-4</v>
      </c>
      <c r="T157" s="19">
        <f t="shared" ca="1" si="49"/>
        <v>0.1246759259259259</v>
      </c>
      <c r="U157" s="22">
        <f t="shared" ca="1" si="50"/>
        <v>0.12565972222222219</v>
      </c>
      <c r="V157" s="19">
        <f t="shared" ca="1" si="51"/>
        <v>7.2592592592592681E-2</v>
      </c>
      <c r="W157" s="32">
        <f t="shared" ca="1" si="56"/>
        <v>1.2881944444444071E-2</v>
      </c>
    </row>
    <row r="158" spans="2:23" x14ac:dyDescent="0.25">
      <c r="B158" s="2">
        <v>152</v>
      </c>
      <c r="C158" s="3">
        <f>30</f>
        <v>30</v>
      </c>
      <c r="D158" s="19">
        <f t="shared" si="40"/>
        <v>5.2430555555555432E-2</v>
      </c>
      <c r="E158" s="3">
        <v>2</v>
      </c>
      <c r="F158" s="3">
        <f t="shared" ca="1" si="52"/>
        <v>23</v>
      </c>
      <c r="G158" s="19">
        <f t="shared" ca="1" si="41"/>
        <v>5.2719907407407285E-2</v>
      </c>
      <c r="H158" s="3">
        <v>2</v>
      </c>
      <c r="I158" s="3">
        <v>1</v>
      </c>
      <c r="J158" s="3">
        <f t="shared" ca="1" si="53"/>
        <v>20</v>
      </c>
      <c r="K158" s="35">
        <f t="shared" ca="1" si="54"/>
        <v>1</v>
      </c>
      <c r="L158" s="3">
        <f t="shared" ca="1" si="42"/>
        <v>0</v>
      </c>
      <c r="M158" s="3">
        <f t="shared" ca="1" si="43"/>
        <v>0</v>
      </c>
      <c r="N158" s="19">
        <f t="shared" ca="1" si="44"/>
        <v>0</v>
      </c>
      <c r="O158" s="3">
        <f t="shared" ca="1" si="45"/>
        <v>0</v>
      </c>
      <c r="P158" s="3">
        <f t="shared" ca="1" si="46"/>
        <v>0</v>
      </c>
      <c r="Q158" s="3">
        <f t="shared" ca="1" si="47"/>
        <v>0</v>
      </c>
      <c r="R158" s="3">
        <f t="shared" ca="1" si="48"/>
        <v>48</v>
      </c>
      <c r="S158" s="19">
        <f t="shared" ca="1" si="55"/>
        <v>5.5555555555555556E-4</v>
      </c>
      <c r="T158" s="19">
        <f t="shared" ca="1" si="49"/>
        <v>0.12565972222222219</v>
      </c>
      <c r="U158" s="22">
        <f t="shared" ca="1" si="50"/>
        <v>0.12621527777777775</v>
      </c>
      <c r="V158" s="19">
        <f t="shared" ca="1" si="51"/>
        <v>7.3229166666666762E-2</v>
      </c>
      <c r="W158" s="32">
        <f t="shared" ca="1" si="56"/>
        <v>1.2326388888888512E-2</v>
      </c>
    </row>
    <row r="159" spans="2:23" x14ac:dyDescent="0.25">
      <c r="B159" s="2">
        <v>153</v>
      </c>
      <c r="C159" s="3">
        <f>30</f>
        <v>30</v>
      </c>
      <c r="D159" s="19">
        <f t="shared" si="40"/>
        <v>5.2777777777777653E-2</v>
      </c>
      <c r="E159" s="3">
        <v>2</v>
      </c>
      <c r="F159" s="3">
        <f t="shared" ca="1" si="52"/>
        <v>17</v>
      </c>
      <c r="G159" s="19">
        <f t="shared" ca="1" si="41"/>
        <v>5.2997685185185057E-2</v>
      </c>
      <c r="H159" s="3">
        <v>2</v>
      </c>
      <c r="I159" s="3">
        <v>1</v>
      </c>
      <c r="J159" s="3">
        <f t="shared" ca="1" si="53"/>
        <v>22</v>
      </c>
      <c r="K159" s="35">
        <f t="shared" ca="1" si="54"/>
        <v>1</v>
      </c>
      <c r="L159" s="3">
        <f t="shared" ca="1" si="42"/>
        <v>0</v>
      </c>
      <c r="M159" s="3">
        <f t="shared" ca="1" si="43"/>
        <v>0</v>
      </c>
      <c r="N159" s="19">
        <f t="shared" ca="1" si="44"/>
        <v>0</v>
      </c>
      <c r="O159" s="3">
        <f t="shared" ca="1" si="45"/>
        <v>0</v>
      </c>
      <c r="P159" s="3">
        <f t="shared" ca="1" si="46"/>
        <v>0</v>
      </c>
      <c r="Q159" s="3">
        <f t="shared" ca="1" si="47"/>
        <v>0</v>
      </c>
      <c r="R159" s="3">
        <f t="shared" ca="1" si="48"/>
        <v>44</v>
      </c>
      <c r="S159" s="19">
        <f t="shared" ca="1" si="55"/>
        <v>5.0925925925925921E-4</v>
      </c>
      <c r="T159" s="19">
        <f t="shared" ca="1" si="49"/>
        <v>0.12621527777777775</v>
      </c>
      <c r="U159" s="22">
        <f t="shared" ca="1" si="50"/>
        <v>0.12672453703703701</v>
      </c>
      <c r="V159" s="19">
        <f t="shared" ca="1" si="51"/>
        <v>7.34375000000001E-2</v>
      </c>
      <c r="W159" s="32">
        <f t="shared" ca="1" si="56"/>
        <v>1.1817129629629247E-2</v>
      </c>
    </row>
    <row r="160" spans="2:23" x14ac:dyDescent="0.25">
      <c r="B160" s="2">
        <v>154</v>
      </c>
      <c r="C160" s="3">
        <f>30</f>
        <v>30</v>
      </c>
      <c r="D160" s="19">
        <f t="shared" si="40"/>
        <v>5.3124999999999874E-2</v>
      </c>
      <c r="E160" s="3">
        <v>2</v>
      </c>
      <c r="F160" s="3">
        <f t="shared" ca="1" si="52"/>
        <v>17</v>
      </c>
      <c r="G160" s="19">
        <f t="shared" ca="1" si="41"/>
        <v>5.3344907407407278E-2</v>
      </c>
      <c r="H160" s="3">
        <v>2</v>
      </c>
      <c r="I160" s="3">
        <v>1</v>
      </c>
      <c r="J160" s="3">
        <f t="shared" ca="1" si="53"/>
        <v>22</v>
      </c>
      <c r="K160" s="35">
        <f t="shared" ca="1" si="54"/>
        <v>1</v>
      </c>
      <c r="L160" s="3">
        <f t="shared" ca="1" si="42"/>
        <v>0</v>
      </c>
      <c r="M160" s="3">
        <f t="shared" ca="1" si="43"/>
        <v>0</v>
      </c>
      <c r="N160" s="19">
        <f t="shared" ca="1" si="44"/>
        <v>0</v>
      </c>
      <c r="O160" s="3">
        <f t="shared" ca="1" si="45"/>
        <v>0</v>
      </c>
      <c r="P160" s="3">
        <f t="shared" ca="1" si="46"/>
        <v>0</v>
      </c>
      <c r="Q160" s="3">
        <f t="shared" ca="1" si="47"/>
        <v>0</v>
      </c>
      <c r="R160" s="3">
        <f t="shared" ca="1" si="48"/>
        <v>44</v>
      </c>
      <c r="S160" s="19">
        <f t="shared" ca="1" si="55"/>
        <v>5.0925925925925921E-4</v>
      </c>
      <c r="T160" s="19">
        <f t="shared" ca="1" si="49"/>
        <v>0.12672453703703701</v>
      </c>
      <c r="U160" s="22">
        <f t="shared" ca="1" si="50"/>
        <v>0.12723379629629628</v>
      </c>
      <c r="V160" s="19">
        <f t="shared" ca="1" si="51"/>
        <v>7.3599537037037144E-2</v>
      </c>
      <c r="W160" s="32">
        <f t="shared" ca="1" si="56"/>
        <v>1.1307870370369982E-2</v>
      </c>
    </row>
    <row r="161" spans="2:23" x14ac:dyDescent="0.25">
      <c r="B161" s="2">
        <v>155</v>
      </c>
      <c r="C161" s="3">
        <f>30</f>
        <v>30</v>
      </c>
      <c r="D161" s="19">
        <f t="shared" si="40"/>
        <v>5.3472222222222095E-2</v>
      </c>
      <c r="E161" s="3">
        <v>2</v>
      </c>
      <c r="F161" s="3">
        <f t="shared" ca="1" si="52"/>
        <v>19</v>
      </c>
      <c r="G161" s="19">
        <f t="shared" ca="1" si="41"/>
        <v>5.3715277777777654E-2</v>
      </c>
      <c r="H161" s="3">
        <v>2</v>
      </c>
      <c r="I161" s="3">
        <v>1</v>
      </c>
      <c r="J161" s="3">
        <f t="shared" ca="1" si="53"/>
        <v>22</v>
      </c>
      <c r="K161" s="35">
        <f t="shared" ca="1" si="54"/>
        <v>0</v>
      </c>
      <c r="L161" s="3">
        <f t="shared" ca="1" si="42"/>
        <v>2</v>
      </c>
      <c r="M161" s="3">
        <f t="shared" ca="1" si="43"/>
        <v>19</v>
      </c>
      <c r="N161" s="19">
        <f t="shared" ca="1" si="44"/>
        <v>5.4247685185185059E-2</v>
      </c>
      <c r="O161" s="3">
        <f t="shared" ca="1" si="45"/>
        <v>2</v>
      </c>
      <c r="P161" s="3">
        <f t="shared" ca="1" si="46"/>
        <v>1</v>
      </c>
      <c r="Q161" s="3">
        <f t="shared" ca="1" si="47"/>
        <v>19</v>
      </c>
      <c r="R161" s="3">
        <f t="shared" ca="1" si="48"/>
        <v>89</v>
      </c>
      <c r="S161" s="19">
        <f t="shared" ca="1" si="55"/>
        <v>1.0300925925925926E-3</v>
      </c>
      <c r="T161" s="19">
        <f t="shared" ca="1" si="49"/>
        <v>0.12723379629629628</v>
      </c>
      <c r="U161" s="22">
        <f t="shared" ca="1" si="50"/>
        <v>0.12826388888888887</v>
      </c>
      <c r="V161" s="19">
        <f t="shared" ca="1" si="51"/>
        <v>7.3761574074074188E-2</v>
      </c>
      <c r="W161" s="32">
        <f t="shared" ca="1" si="56"/>
        <v>1.0277777777777386E-2</v>
      </c>
    </row>
    <row r="162" spans="2:23" x14ac:dyDescent="0.25">
      <c r="B162" s="2">
        <v>156</v>
      </c>
      <c r="C162" s="3">
        <f>30</f>
        <v>30</v>
      </c>
      <c r="D162" s="19">
        <f t="shared" si="40"/>
        <v>5.3819444444444316E-2</v>
      </c>
      <c r="E162" s="3">
        <v>2</v>
      </c>
      <c r="F162" s="3">
        <f t="shared" ca="1" si="52"/>
        <v>18</v>
      </c>
      <c r="G162" s="19">
        <f t="shared" ca="1" si="41"/>
        <v>5.4050925925925794E-2</v>
      </c>
      <c r="H162" s="3">
        <v>2</v>
      </c>
      <c r="I162" s="3">
        <v>1</v>
      </c>
      <c r="J162" s="3">
        <f t="shared" ca="1" si="53"/>
        <v>18</v>
      </c>
      <c r="K162" s="35">
        <f t="shared" ca="1" si="54"/>
        <v>0</v>
      </c>
      <c r="L162" s="3">
        <f t="shared" ca="1" si="42"/>
        <v>2</v>
      </c>
      <c r="M162" s="3">
        <f t="shared" ca="1" si="43"/>
        <v>17</v>
      </c>
      <c r="N162" s="19">
        <f t="shared" ca="1" si="44"/>
        <v>5.4513888888888758E-2</v>
      </c>
      <c r="O162" s="3">
        <f t="shared" ca="1" si="45"/>
        <v>2</v>
      </c>
      <c r="P162" s="3">
        <f t="shared" ca="1" si="46"/>
        <v>1</v>
      </c>
      <c r="Q162" s="3">
        <f t="shared" ca="1" si="47"/>
        <v>19</v>
      </c>
      <c r="R162" s="3">
        <f t="shared" ca="1" si="48"/>
        <v>82</v>
      </c>
      <c r="S162" s="19">
        <f t="shared" ca="1" si="55"/>
        <v>9.4907407407407408E-4</v>
      </c>
      <c r="T162" s="19">
        <f t="shared" ca="1" si="49"/>
        <v>0.12826388888888887</v>
      </c>
      <c r="U162" s="22">
        <f t="shared" ca="1" si="50"/>
        <v>0.12921296296296295</v>
      </c>
      <c r="V162" s="19">
        <f t="shared" ca="1" si="51"/>
        <v>7.4444444444444563E-2</v>
      </c>
      <c r="W162" s="32">
        <f t="shared" ca="1" si="56"/>
        <v>9.3287037037033116E-3</v>
      </c>
    </row>
    <row r="163" spans="2:23" x14ac:dyDescent="0.25">
      <c r="B163" s="2">
        <v>157</v>
      </c>
      <c r="C163" s="3">
        <f>30</f>
        <v>30</v>
      </c>
      <c r="D163" s="19">
        <f t="shared" si="40"/>
        <v>5.4166666666666537E-2</v>
      </c>
      <c r="E163" s="3">
        <v>2</v>
      </c>
      <c r="F163" s="3">
        <f t="shared" ca="1" si="52"/>
        <v>18</v>
      </c>
      <c r="G163" s="19">
        <f t="shared" ca="1" si="41"/>
        <v>5.4398148148148015E-2</v>
      </c>
      <c r="H163" s="3">
        <v>2</v>
      </c>
      <c r="I163" s="3">
        <v>1</v>
      </c>
      <c r="J163" s="3">
        <f t="shared" ca="1" si="53"/>
        <v>21</v>
      </c>
      <c r="K163" s="35">
        <f t="shared" ca="1" si="54"/>
        <v>1</v>
      </c>
      <c r="L163" s="3">
        <f t="shared" ca="1" si="42"/>
        <v>0</v>
      </c>
      <c r="M163" s="3">
        <f t="shared" ca="1" si="43"/>
        <v>0</v>
      </c>
      <c r="N163" s="19">
        <f t="shared" ca="1" si="44"/>
        <v>0</v>
      </c>
      <c r="O163" s="3">
        <f t="shared" ca="1" si="45"/>
        <v>0</v>
      </c>
      <c r="P163" s="3">
        <f t="shared" ca="1" si="46"/>
        <v>0</v>
      </c>
      <c r="Q163" s="3">
        <f t="shared" ca="1" si="47"/>
        <v>0</v>
      </c>
      <c r="R163" s="3">
        <f t="shared" ca="1" si="48"/>
        <v>44</v>
      </c>
      <c r="S163" s="19">
        <f t="shared" ca="1" si="55"/>
        <v>5.0925925925925921E-4</v>
      </c>
      <c r="T163" s="19">
        <f t="shared" ca="1" si="49"/>
        <v>0.12921296296296295</v>
      </c>
      <c r="U163" s="22">
        <f t="shared" ca="1" si="50"/>
        <v>0.12972222222222221</v>
      </c>
      <c r="V163" s="19">
        <f t="shared" ca="1" si="51"/>
        <v>7.5046296296296416E-2</v>
      </c>
      <c r="W163" s="32">
        <f t="shared" ca="1" si="56"/>
        <v>8.8194444444440467E-3</v>
      </c>
    </row>
    <row r="164" spans="2:23" x14ac:dyDescent="0.25">
      <c r="B164" s="2">
        <v>158</v>
      </c>
      <c r="C164" s="3">
        <f>30</f>
        <v>30</v>
      </c>
      <c r="D164" s="19">
        <f t="shared" si="40"/>
        <v>5.4513888888888758E-2</v>
      </c>
      <c r="E164" s="3">
        <v>2</v>
      </c>
      <c r="F164" s="3">
        <f t="shared" ca="1" si="52"/>
        <v>17</v>
      </c>
      <c r="G164" s="19">
        <f t="shared" ca="1" si="41"/>
        <v>5.4733796296296162E-2</v>
      </c>
      <c r="H164" s="3">
        <v>2</v>
      </c>
      <c r="I164" s="3">
        <v>1</v>
      </c>
      <c r="J164" s="3">
        <f t="shared" ca="1" si="53"/>
        <v>19</v>
      </c>
      <c r="K164" s="35">
        <f t="shared" ca="1" si="54"/>
        <v>0</v>
      </c>
      <c r="L164" s="3">
        <f t="shared" ca="1" si="42"/>
        <v>2</v>
      </c>
      <c r="M164" s="3">
        <f t="shared" ca="1" si="43"/>
        <v>19</v>
      </c>
      <c r="N164" s="19">
        <f t="shared" ca="1" si="44"/>
        <v>5.5231481481481354E-2</v>
      </c>
      <c r="O164" s="3">
        <f t="shared" ca="1" si="45"/>
        <v>2</v>
      </c>
      <c r="P164" s="3">
        <f t="shared" ca="1" si="46"/>
        <v>1</v>
      </c>
      <c r="Q164" s="3">
        <f t="shared" ca="1" si="47"/>
        <v>22</v>
      </c>
      <c r="R164" s="3">
        <f t="shared" ca="1" si="48"/>
        <v>87</v>
      </c>
      <c r="S164" s="19">
        <f t="shared" ca="1" si="55"/>
        <v>1.0069444444444444E-3</v>
      </c>
      <c r="T164" s="19">
        <f t="shared" ca="1" si="49"/>
        <v>0.12972222222222221</v>
      </c>
      <c r="U164" s="22">
        <f t="shared" ca="1" si="50"/>
        <v>0.13072916666666665</v>
      </c>
      <c r="V164" s="19">
        <f t="shared" ca="1" si="51"/>
        <v>7.520833333333346E-2</v>
      </c>
      <c r="W164" s="32">
        <f t="shared" ca="1" si="56"/>
        <v>7.8124999999996114E-3</v>
      </c>
    </row>
    <row r="165" spans="2:23" x14ac:dyDescent="0.25">
      <c r="B165" s="2">
        <v>159</v>
      </c>
      <c r="C165" s="3">
        <f>30</f>
        <v>30</v>
      </c>
      <c r="D165" s="19">
        <f t="shared" si="40"/>
        <v>5.4861111111110979E-2</v>
      </c>
      <c r="E165" s="3">
        <v>2</v>
      </c>
      <c r="F165" s="3">
        <f t="shared" ca="1" si="52"/>
        <v>21</v>
      </c>
      <c r="G165" s="19">
        <f t="shared" ca="1" si="41"/>
        <v>5.5127314814814685E-2</v>
      </c>
      <c r="H165" s="3">
        <v>2</v>
      </c>
      <c r="I165" s="3">
        <v>1</v>
      </c>
      <c r="J165" s="3">
        <f t="shared" ca="1" si="53"/>
        <v>21</v>
      </c>
      <c r="K165" s="35">
        <f t="shared" ca="1" si="54"/>
        <v>0</v>
      </c>
      <c r="L165" s="3">
        <f t="shared" ca="1" si="42"/>
        <v>2</v>
      </c>
      <c r="M165" s="3">
        <f t="shared" ca="1" si="43"/>
        <v>18</v>
      </c>
      <c r="N165" s="19">
        <f t="shared" ca="1" si="44"/>
        <v>5.5636574074073943E-2</v>
      </c>
      <c r="O165" s="3">
        <f t="shared" ca="1" si="45"/>
        <v>2</v>
      </c>
      <c r="P165" s="3">
        <f t="shared" ca="1" si="46"/>
        <v>1</v>
      </c>
      <c r="Q165" s="3">
        <f t="shared" ca="1" si="47"/>
        <v>20</v>
      </c>
      <c r="R165" s="3">
        <f t="shared" ca="1" si="48"/>
        <v>90</v>
      </c>
      <c r="S165" s="19">
        <f t="shared" ca="1" si="55"/>
        <v>1.0416666666666667E-3</v>
      </c>
      <c r="T165" s="19">
        <f t="shared" ca="1" si="49"/>
        <v>0.13072916666666665</v>
      </c>
      <c r="U165" s="22">
        <f t="shared" ca="1" si="50"/>
        <v>0.13177083333333331</v>
      </c>
      <c r="V165" s="19">
        <f t="shared" ca="1" si="51"/>
        <v>7.5868055555555675E-2</v>
      </c>
      <c r="W165" s="32">
        <f t="shared" ca="1" si="56"/>
        <v>6.7708333333329485E-3</v>
      </c>
    </row>
    <row r="166" spans="2:23" x14ac:dyDescent="0.25">
      <c r="B166" s="2">
        <v>160</v>
      </c>
      <c r="C166" s="3">
        <f>30</f>
        <v>30</v>
      </c>
      <c r="D166" s="19">
        <f t="shared" si="40"/>
        <v>5.52083333333332E-2</v>
      </c>
      <c r="E166" s="3">
        <v>2</v>
      </c>
      <c r="F166" s="3">
        <f t="shared" ca="1" si="52"/>
        <v>18</v>
      </c>
      <c r="G166" s="19">
        <f t="shared" ca="1" si="41"/>
        <v>5.5439814814814678E-2</v>
      </c>
      <c r="H166" s="3">
        <v>2</v>
      </c>
      <c r="I166" s="3">
        <v>1</v>
      </c>
      <c r="J166" s="3">
        <f t="shared" ca="1" si="53"/>
        <v>21</v>
      </c>
      <c r="K166" s="35">
        <f t="shared" ca="1" si="54"/>
        <v>0</v>
      </c>
      <c r="L166" s="3">
        <f t="shared" ca="1" si="42"/>
        <v>2</v>
      </c>
      <c r="M166" s="3">
        <f t="shared" ca="1" si="43"/>
        <v>18</v>
      </c>
      <c r="N166" s="19">
        <f t="shared" ca="1" si="44"/>
        <v>5.5949074074073943E-2</v>
      </c>
      <c r="O166" s="3">
        <f t="shared" ca="1" si="45"/>
        <v>2</v>
      </c>
      <c r="P166" s="3">
        <f t="shared" ca="1" si="46"/>
        <v>1</v>
      </c>
      <c r="Q166" s="3">
        <f t="shared" ca="1" si="47"/>
        <v>19</v>
      </c>
      <c r="R166" s="3">
        <f t="shared" ca="1" si="48"/>
        <v>86</v>
      </c>
      <c r="S166" s="19">
        <f t="shared" ca="1" si="55"/>
        <v>9.9537037037037042E-4</v>
      </c>
      <c r="T166" s="19">
        <f t="shared" ca="1" si="49"/>
        <v>0.13177083333333331</v>
      </c>
      <c r="U166" s="22">
        <f t="shared" ca="1" si="50"/>
        <v>0.13276620370370368</v>
      </c>
      <c r="V166" s="19">
        <f t="shared" ca="1" si="51"/>
        <v>7.6562500000000117E-2</v>
      </c>
      <c r="W166" s="32">
        <f t="shared" ca="1" si="56"/>
        <v>5.7754629629625798E-3</v>
      </c>
    </row>
    <row r="167" spans="2:23" x14ac:dyDescent="0.25">
      <c r="B167" s="2">
        <v>161</v>
      </c>
      <c r="C167" s="3">
        <f>30</f>
        <v>30</v>
      </c>
      <c r="D167" s="19">
        <f t="shared" si="40"/>
        <v>5.5555555555555421E-2</v>
      </c>
      <c r="E167" s="3">
        <v>2</v>
      </c>
      <c r="F167" s="3">
        <f t="shared" ca="1" si="52"/>
        <v>17</v>
      </c>
      <c r="G167" s="19">
        <f t="shared" ca="1" si="41"/>
        <v>5.5775462962962825E-2</v>
      </c>
      <c r="H167" s="3">
        <v>2</v>
      </c>
      <c r="I167" s="3">
        <v>1</v>
      </c>
      <c r="J167" s="3">
        <f t="shared" ca="1" si="53"/>
        <v>22</v>
      </c>
      <c r="K167" s="35">
        <f t="shared" ca="1" si="54"/>
        <v>0</v>
      </c>
      <c r="L167" s="3">
        <f t="shared" ca="1" si="42"/>
        <v>2</v>
      </c>
      <c r="M167" s="3">
        <f t="shared" ca="1" si="43"/>
        <v>17</v>
      </c>
      <c r="N167" s="19">
        <f t="shared" ca="1" si="44"/>
        <v>5.628472222222209E-2</v>
      </c>
      <c r="O167" s="3">
        <f t="shared" ca="1" si="45"/>
        <v>2</v>
      </c>
      <c r="P167" s="3">
        <f t="shared" ca="1" si="46"/>
        <v>1</v>
      </c>
      <c r="Q167" s="3">
        <f t="shared" ca="1" si="47"/>
        <v>18</v>
      </c>
      <c r="R167" s="3">
        <f t="shared" ca="1" si="48"/>
        <v>84</v>
      </c>
      <c r="S167" s="19">
        <f t="shared" ca="1" si="55"/>
        <v>9.7222222222222219E-4</v>
      </c>
      <c r="T167" s="19">
        <f t="shared" ca="1" si="49"/>
        <v>0.13276620370370368</v>
      </c>
      <c r="U167" s="22">
        <f t="shared" ca="1" si="50"/>
        <v>0.13373842592592591</v>
      </c>
      <c r="V167" s="19">
        <f t="shared" ca="1" si="51"/>
        <v>7.7210648148148264E-2</v>
      </c>
      <c r="W167" s="32">
        <f t="shared" ca="1" si="56"/>
        <v>4.8032407407403444E-3</v>
      </c>
    </row>
    <row r="168" spans="2:23" x14ac:dyDescent="0.25">
      <c r="B168" s="2">
        <v>162</v>
      </c>
      <c r="C168" s="3">
        <f>30</f>
        <v>30</v>
      </c>
      <c r="D168" s="19">
        <f t="shared" si="40"/>
        <v>5.5902777777777642E-2</v>
      </c>
      <c r="E168" s="3">
        <v>2</v>
      </c>
      <c r="F168" s="3">
        <f t="shared" ca="1" si="52"/>
        <v>22</v>
      </c>
      <c r="G168" s="19">
        <f t="shared" ca="1" si="41"/>
        <v>5.6180555555555421E-2</v>
      </c>
      <c r="H168" s="3">
        <v>2</v>
      </c>
      <c r="I168" s="3">
        <v>1</v>
      </c>
      <c r="J168" s="3">
        <f t="shared" ca="1" si="53"/>
        <v>22</v>
      </c>
      <c r="K168" s="35">
        <f t="shared" ca="1" si="54"/>
        <v>0</v>
      </c>
      <c r="L168" s="3">
        <f t="shared" ca="1" si="42"/>
        <v>2</v>
      </c>
      <c r="M168" s="3">
        <f t="shared" ca="1" si="43"/>
        <v>20</v>
      </c>
      <c r="N168" s="19">
        <f t="shared" ca="1" si="44"/>
        <v>5.67245370370369E-2</v>
      </c>
      <c r="O168" s="3">
        <f t="shared" ca="1" si="45"/>
        <v>2</v>
      </c>
      <c r="P168" s="3">
        <f t="shared" ca="1" si="46"/>
        <v>1</v>
      </c>
      <c r="Q168" s="3">
        <f t="shared" ca="1" si="47"/>
        <v>18</v>
      </c>
      <c r="R168" s="3">
        <f t="shared" ca="1" si="48"/>
        <v>92</v>
      </c>
      <c r="S168" s="19">
        <f t="shared" ca="1" si="55"/>
        <v>1.0648148148148149E-3</v>
      </c>
      <c r="T168" s="19">
        <f t="shared" ca="1" si="49"/>
        <v>0.13373842592592591</v>
      </c>
      <c r="U168" s="22">
        <f t="shared" ca="1" si="50"/>
        <v>0.13480324074074074</v>
      </c>
      <c r="V168" s="19">
        <f t="shared" ca="1" si="51"/>
        <v>7.7835648148148279E-2</v>
      </c>
      <c r="W168" s="32">
        <f t="shared" ca="1" si="56"/>
        <v>3.7384259259255204E-3</v>
      </c>
    </row>
    <row r="169" spans="2:23" x14ac:dyDescent="0.25">
      <c r="B169" s="2">
        <v>163</v>
      </c>
      <c r="C169" s="3">
        <f>30</f>
        <v>30</v>
      </c>
      <c r="D169" s="19">
        <f t="shared" si="40"/>
        <v>5.6249999999999863E-2</v>
      </c>
      <c r="E169" s="3">
        <v>2</v>
      </c>
      <c r="F169" s="3">
        <f t="shared" ca="1" si="52"/>
        <v>22</v>
      </c>
      <c r="G169" s="19">
        <f t="shared" ca="1" si="41"/>
        <v>5.6527777777777642E-2</v>
      </c>
      <c r="H169" s="3">
        <v>2</v>
      </c>
      <c r="I169" s="3">
        <v>1</v>
      </c>
      <c r="J169" s="3">
        <f t="shared" ca="1" si="53"/>
        <v>19</v>
      </c>
      <c r="K169" s="35">
        <f t="shared" ca="1" si="54"/>
        <v>0</v>
      </c>
      <c r="L169" s="3">
        <f t="shared" ca="1" si="42"/>
        <v>2</v>
      </c>
      <c r="M169" s="3">
        <f t="shared" ca="1" si="43"/>
        <v>17</v>
      </c>
      <c r="N169" s="19">
        <f t="shared" ca="1" si="44"/>
        <v>5.7002314814814679E-2</v>
      </c>
      <c r="O169" s="3">
        <f t="shared" ca="1" si="45"/>
        <v>2</v>
      </c>
      <c r="P169" s="3">
        <f t="shared" ca="1" si="46"/>
        <v>1</v>
      </c>
      <c r="Q169" s="3">
        <f t="shared" ca="1" si="47"/>
        <v>20</v>
      </c>
      <c r="R169" s="3">
        <f t="shared" ca="1" si="48"/>
        <v>88</v>
      </c>
      <c r="S169" s="19">
        <f t="shared" ca="1" si="55"/>
        <v>1.0185185185185184E-3</v>
      </c>
      <c r="T169" s="19">
        <f t="shared" ca="1" si="49"/>
        <v>0.13480324074074074</v>
      </c>
      <c r="U169" s="22">
        <f t="shared" ca="1" si="50"/>
        <v>0.13582175925925927</v>
      </c>
      <c r="V169" s="19">
        <f t="shared" ca="1" si="51"/>
        <v>7.8553240740740882E-2</v>
      </c>
      <c r="W169" s="32">
        <f t="shared" ca="1" si="56"/>
        <v>2.7199074074069907E-3</v>
      </c>
    </row>
    <row r="170" spans="2:23" x14ac:dyDescent="0.25">
      <c r="B170" s="2">
        <v>164</v>
      </c>
      <c r="C170" s="3">
        <f>30</f>
        <v>30</v>
      </c>
      <c r="D170" s="19">
        <f t="shared" si="40"/>
        <v>5.6597222222222084E-2</v>
      </c>
      <c r="E170" s="3">
        <v>2</v>
      </c>
      <c r="F170" s="3">
        <f t="shared" ca="1" si="52"/>
        <v>20</v>
      </c>
      <c r="G170" s="19">
        <f t="shared" ca="1" si="41"/>
        <v>5.6851851851851716E-2</v>
      </c>
      <c r="H170" s="3">
        <v>2</v>
      </c>
      <c r="I170" s="3">
        <v>1</v>
      </c>
      <c r="J170" s="3">
        <f t="shared" ca="1" si="53"/>
        <v>20</v>
      </c>
      <c r="K170" s="35">
        <f t="shared" ca="1" si="54"/>
        <v>1</v>
      </c>
      <c r="L170" s="3">
        <f t="shared" ca="1" si="42"/>
        <v>0</v>
      </c>
      <c r="M170" s="3">
        <f t="shared" ca="1" si="43"/>
        <v>0</v>
      </c>
      <c r="N170" s="19">
        <f t="shared" ca="1" si="44"/>
        <v>0</v>
      </c>
      <c r="O170" s="3">
        <f t="shared" ca="1" si="45"/>
        <v>0</v>
      </c>
      <c r="P170" s="3">
        <f t="shared" ca="1" si="46"/>
        <v>0</v>
      </c>
      <c r="Q170" s="3">
        <f t="shared" ca="1" si="47"/>
        <v>0</v>
      </c>
      <c r="R170" s="3">
        <f t="shared" ca="1" si="48"/>
        <v>45</v>
      </c>
      <c r="S170" s="19">
        <f t="shared" ca="1" si="55"/>
        <v>5.2083333333333333E-4</v>
      </c>
      <c r="T170" s="19">
        <f t="shared" ca="1" si="49"/>
        <v>0.13582175925925927</v>
      </c>
      <c r="U170" s="22">
        <f t="shared" ca="1" si="50"/>
        <v>0.1363425925925926</v>
      </c>
      <c r="V170" s="19">
        <f t="shared" ca="1" si="51"/>
        <v>7.922453703703719E-2</v>
      </c>
      <c r="W170" s="32">
        <f t="shared" ca="1" si="56"/>
        <v>2.1990740740736592E-3</v>
      </c>
    </row>
    <row r="171" spans="2:23" x14ac:dyDescent="0.25">
      <c r="B171" s="2">
        <v>165</v>
      </c>
      <c r="C171" s="3">
        <f>30</f>
        <v>30</v>
      </c>
      <c r="D171" s="19">
        <f t="shared" si="40"/>
        <v>5.6944444444444305E-2</v>
      </c>
      <c r="E171" s="3">
        <v>2</v>
      </c>
      <c r="F171" s="3">
        <f t="shared" ca="1" si="52"/>
        <v>23</v>
      </c>
      <c r="G171" s="19">
        <f t="shared" ca="1" si="41"/>
        <v>5.7233796296296158E-2</v>
      </c>
      <c r="H171" s="3">
        <v>2</v>
      </c>
      <c r="I171" s="3">
        <v>1</v>
      </c>
      <c r="J171" s="3">
        <f t="shared" ca="1" si="53"/>
        <v>20</v>
      </c>
      <c r="K171" s="35">
        <f t="shared" ca="1" si="54"/>
        <v>1</v>
      </c>
      <c r="L171" s="3">
        <f t="shared" ca="1" si="42"/>
        <v>0</v>
      </c>
      <c r="M171" s="3">
        <f t="shared" ca="1" si="43"/>
        <v>0</v>
      </c>
      <c r="N171" s="19">
        <f t="shared" ca="1" si="44"/>
        <v>0</v>
      </c>
      <c r="O171" s="3">
        <f t="shared" ca="1" si="45"/>
        <v>0</v>
      </c>
      <c r="P171" s="3">
        <f t="shared" ca="1" si="46"/>
        <v>0</v>
      </c>
      <c r="Q171" s="3">
        <f t="shared" ca="1" si="47"/>
        <v>0</v>
      </c>
      <c r="R171" s="3">
        <f t="shared" ca="1" si="48"/>
        <v>48</v>
      </c>
      <c r="S171" s="19">
        <f t="shared" ca="1" si="55"/>
        <v>5.5555555555555556E-4</v>
      </c>
      <c r="T171" s="19">
        <f t="shared" ca="1" si="49"/>
        <v>0.1363425925925926</v>
      </c>
      <c r="U171" s="22">
        <f t="shared" ca="1" si="50"/>
        <v>0.13689814814814816</v>
      </c>
      <c r="V171" s="19">
        <f t="shared" ca="1" si="51"/>
        <v>7.9398148148148301E-2</v>
      </c>
      <c r="W171" s="32">
        <f t="shared" ca="1" si="56"/>
        <v>1.6435185185181E-3</v>
      </c>
    </row>
    <row r="172" spans="2:23" x14ac:dyDescent="0.25">
      <c r="B172" s="2">
        <v>166</v>
      </c>
      <c r="C172" s="3">
        <f>30</f>
        <v>30</v>
      </c>
      <c r="D172" s="19">
        <f t="shared" si="40"/>
        <v>5.7291666666666526E-2</v>
      </c>
      <c r="E172" s="3">
        <v>2</v>
      </c>
      <c r="F172" s="3">
        <f t="shared" ca="1" si="52"/>
        <v>19</v>
      </c>
      <c r="G172" s="19">
        <f t="shared" ca="1" si="41"/>
        <v>5.7534722222222084E-2</v>
      </c>
      <c r="H172" s="3">
        <v>2</v>
      </c>
      <c r="I172" s="3">
        <v>1</v>
      </c>
      <c r="J172" s="3">
        <f t="shared" ca="1" si="53"/>
        <v>21</v>
      </c>
      <c r="K172" s="35">
        <f t="shared" ca="1" si="54"/>
        <v>0</v>
      </c>
      <c r="L172" s="3">
        <f t="shared" ca="1" si="42"/>
        <v>2</v>
      </c>
      <c r="M172" s="3">
        <f t="shared" ca="1" si="43"/>
        <v>17</v>
      </c>
      <c r="N172" s="19">
        <f t="shared" ca="1" si="44"/>
        <v>5.8032407407407269E-2</v>
      </c>
      <c r="O172" s="3">
        <f t="shared" ca="1" si="45"/>
        <v>2</v>
      </c>
      <c r="P172" s="3">
        <f t="shared" ca="1" si="46"/>
        <v>1</v>
      </c>
      <c r="Q172" s="3">
        <f t="shared" ca="1" si="47"/>
        <v>18</v>
      </c>
      <c r="R172" s="3">
        <f t="shared" ca="1" si="48"/>
        <v>85</v>
      </c>
      <c r="S172" s="19">
        <f t="shared" ca="1" si="55"/>
        <v>9.837962962962962E-4</v>
      </c>
      <c r="T172" s="19">
        <f t="shared" ca="1" si="49"/>
        <v>0.13689814814814816</v>
      </c>
      <c r="U172" s="22">
        <f t="shared" ca="1" si="50"/>
        <v>0.13788194444444446</v>
      </c>
      <c r="V172" s="19">
        <f t="shared" ca="1" si="51"/>
        <v>7.9606481481481639E-2</v>
      </c>
      <c r="W172" s="32">
        <f t="shared" ca="1" si="56"/>
        <v>6.5972222222179799E-4</v>
      </c>
    </row>
    <row r="173" spans="2:23" x14ac:dyDescent="0.25">
      <c r="B173" s="2">
        <v>167</v>
      </c>
      <c r="C173" s="3">
        <f>30</f>
        <v>30</v>
      </c>
      <c r="D173" s="19">
        <f t="shared" si="40"/>
        <v>5.7638888888888747E-2</v>
      </c>
      <c r="E173" s="3">
        <v>2</v>
      </c>
      <c r="F173" s="3">
        <f t="shared" ca="1" si="52"/>
        <v>22</v>
      </c>
      <c r="G173" s="19">
        <f t="shared" ca="1" si="41"/>
        <v>5.7916666666666526E-2</v>
      </c>
      <c r="H173" s="3">
        <v>2</v>
      </c>
      <c r="I173" s="3">
        <v>1</v>
      </c>
      <c r="J173" s="3">
        <f t="shared" ca="1" si="53"/>
        <v>18</v>
      </c>
      <c r="K173" s="35">
        <f t="shared" ca="1" si="54"/>
        <v>1</v>
      </c>
      <c r="L173" s="3">
        <f t="shared" ca="1" si="42"/>
        <v>0</v>
      </c>
      <c r="M173" s="3">
        <f t="shared" ca="1" si="43"/>
        <v>0</v>
      </c>
      <c r="N173" s="19">
        <f t="shared" ca="1" si="44"/>
        <v>0</v>
      </c>
      <c r="O173" s="3">
        <f t="shared" ca="1" si="45"/>
        <v>0</v>
      </c>
      <c r="P173" s="3">
        <f t="shared" ca="1" si="46"/>
        <v>0</v>
      </c>
      <c r="Q173" s="3">
        <f t="shared" ca="1" si="47"/>
        <v>0</v>
      </c>
      <c r="R173" s="3">
        <f t="shared" ca="1" si="48"/>
        <v>45</v>
      </c>
      <c r="S173" s="19">
        <f t="shared" ca="1" si="55"/>
        <v>5.2083333333333333E-4</v>
      </c>
      <c r="T173" s="19">
        <f t="shared" ca="1" si="49"/>
        <v>0.13788194444444446</v>
      </c>
      <c r="U173" s="22">
        <f t="shared" ca="1" si="50"/>
        <v>0.13840277777777779</v>
      </c>
      <c r="V173" s="19">
        <f t="shared" ca="1" si="51"/>
        <v>8.024305555555572E-2</v>
      </c>
      <c r="W173" s="32">
        <f t="shared" ca="1" si="56"/>
        <v>1.3888888888846651E-4</v>
      </c>
    </row>
    <row r="174" spans="2:23" x14ac:dyDescent="0.25">
      <c r="B174" s="2">
        <v>168</v>
      </c>
      <c r="C174" s="3">
        <f>30</f>
        <v>30</v>
      </c>
      <c r="D174" s="19">
        <f t="shared" si="40"/>
        <v>5.7986111111110968E-2</v>
      </c>
      <c r="E174" s="3">
        <v>2</v>
      </c>
      <c r="F174" s="3">
        <f t="shared" ca="1" si="52"/>
        <v>20</v>
      </c>
      <c r="G174" s="19">
        <f t="shared" ca="1" si="41"/>
        <v>5.82407407407406E-2</v>
      </c>
      <c r="H174" s="3">
        <v>2</v>
      </c>
      <c r="I174" s="3">
        <v>1</v>
      </c>
      <c r="J174" s="3">
        <f t="shared" ca="1" si="53"/>
        <v>19</v>
      </c>
      <c r="K174" s="35">
        <f t="shared" ca="1" si="54"/>
        <v>0</v>
      </c>
      <c r="L174" s="3">
        <f t="shared" ca="1" si="42"/>
        <v>2</v>
      </c>
      <c r="M174" s="3">
        <f t="shared" ca="1" si="43"/>
        <v>18</v>
      </c>
      <c r="N174" s="19">
        <f t="shared" ca="1" si="44"/>
        <v>5.8726851851851711E-2</v>
      </c>
      <c r="O174" s="3">
        <f t="shared" ca="1" si="45"/>
        <v>2</v>
      </c>
      <c r="P174" s="3">
        <f t="shared" ca="1" si="46"/>
        <v>1</v>
      </c>
      <c r="Q174" s="3">
        <f t="shared" ca="1" si="47"/>
        <v>18</v>
      </c>
      <c r="R174" s="3">
        <f t="shared" ca="1" si="48"/>
        <v>85</v>
      </c>
      <c r="S174" s="19">
        <f t="shared" ca="1" si="55"/>
        <v>9.837962962962962E-4</v>
      </c>
      <c r="T174" s="19">
        <f t="shared" ca="1" si="49"/>
        <v>0.13840277777777779</v>
      </c>
      <c r="U174" s="22">
        <f t="shared" ca="1" si="50"/>
        <v>0.13938657407407409</v>
      </c>
      <c r="V174" s="19">
        <f t="shared" ca="1" si="51"/>
        <v>8.0416666666666831E-2</v>
      </c>
      <c r="W174" s="32">
        <f t="shared" ca="1" si="56"/>
        <v>-8.4490740740783554E-4</v>
      </c>
    </row>
    <row r="175" spans="2:23" x14ac:dyDescent="0.25">
      <c r="B175" s="2">
        <v>169</v>
      </c>
      <c r="C175" s="3">
        <f>30</f>
        <v>30</v>
      </c>
      <c r="D175" s="19">
        <f t="shared" si="40"/>
        <v>5.8333333333333189E-2</v>
      </c>
      <c r="E175" s="3">
        <v>2</v>
      </c>
      <c r="F175" s="3">
        <f t="shared" ca="1" si="52"/>
        <v>20</v>
      </c>
      <c r="G175" s="19">
        <f t="shared" ca="1" si="41"/>
        <v>5.8587962962962821E-2</v>
      </c>
      <c r="H175" s="3">
        <v>2</v>
      </c>
      <c r="I175" s="3">
        <v>1</v>
      </c>
      <c r="J175" s="3">
        <f t="shared" ca="1" si="53"/>
        <v>20</v>
      </c>
      <c r="K175" s="35">
        <f t="shared" ca="1" si="54"/>
        <v>1</v>
      </c>
      <c r="L175" s="3">
        <f t="shared" ca="1" si="42"/>
        <v>0</v>
      </c>
      <c r="M175" s="3">
        <f t="shared" ca="1" si="43"/>
        <v>0</v>
      </c>
      <c r="N175" s="19">
        <f t="shared" ca="1" si="44"/>
        <v>0</v>
      </c>
      <c r="O175" s="3">
        <f t="shared" ca="1" si="45"/>
        <v>0</v>
      </c>
      <c r="P175" s="3">
        <f t="shared" ca="1" si="46"/>
        <v>0</v>
      </c>
      <c r="Q175" s="3">
        <f t="shared" ca="1" si="47"/>
        <v>0</v>
      </c>
      <c r="R175" s="3">
        <f t="shared" ca="1" si="48"/>
        <v>45</v>
      </c>
      <c r="S175" s="19">
        <f t="shared" ca="1" si="55"/>
        <v>5.2083333333333333E-4</v>
      </c>
      <c r="T175" s="19">
        <f t="shared" ca="1" si="49"/>
        <v>0.13938657407407409</v>
      </c>
      <c r="U175" s="22">
        <f t="shared" ca="1" si="50"/>
        <v>0.13990740740740742</v>
      </c>
      <c r="V175" s="19">
        <f t="shared" ca="1" si="51"/>
        <v>8.1053240740740912E-2</v>
      </c>
      <c r="W175" s="32">
        <f t="shared" ca="1" si="56"/>
        <v>-1.365740740741167E-3</v>
      </c>
    </row>
    <row r="176" spans="2:23" x14ac:dyDescent="0.25">
      <c r="B176" s="2">
        <v>170</v>
      </c>
      <c r="C176" s="3">
        <f>30</f>
        <v>30</v>
      </c>
      <c r="D176" s="19">
        <f t="shared" si="40"/>
        <v>5.868055555555541E-2</v>
      </c>
      <c r="E176" s="3">
        <v>2</v>
      </c>
      <c r="F176" s="3">
        <f t="shared" ca="1" si="52"/>
        <v>21</v>
      </c>
      <c r="G176" s="19">
        <f t="shared" ca="1" si="41"/>
        <v>5.8946759259259116E-2</v>
      </c>
      <c r="H176" s="3">
        <v>2</v>
      </c>
      <c r="I176" s="3">
        <v>1</v>
      </c>
      <c r="J176" s="3">
        <f t="shared" ca="1" si="53"/>
        <v>21</v>
      </c>
      <c r="K176" s="35">
        <f t="shared" ca="1" si="54"/>
        <v>1</v>
      </c>
      <c r="L176" s="3">
        <f t="shared" ca="1" si="42"/>
        <v>0</v>
      </c>
      <c r="M176" s="3">
        <f t="shared" ca="1" si="43"/>
        <v>0</v>
      </c>
      <c r="N176" s="19">
        <f t="shared" ca="1" si="44"/>
        <v>0</v>
      </c>
      <c r="O176" s="3">
        <f t="shared" ca="1" si="45"/>
        <v>0</v>
      </c>
      <c r="P176" s="3">
        <f t="shared" ca="1" si="46"/>
        <v>0</v>
      </c>
      <c r="Q176" s="3">
        <f t="shared" ca="1" si="47"/>
        <v>0</v>
      </c>
      <c r="R176" s="3">
        <f t="shared" ca="1" si="48"/>
        <v>47</v>
      </c>
      <c r="S176" s="19">
        <f t="shared" ca="1" si="55"/>
        <v>5.4398148148148144E-4</v>
      </c>
      <c r="T176" s="19">
        <f t="shared" ca="1" si="49"/>
        <v>0.13990740740740742</v>
      </c>
      <c r="U176" s="22">
        <f t="shared" ca="1" si="50"/>
        <v>0.14045138888888892</v>
      </c>
      <c r="V176" s="19">
        <f t="shared" ca="1" si="51"/>
        <v>8.1226851851852022E-2</v>
      </c>
      <c r="W176" s="32">
        <f t="shared" ca="1" si="56"/>
        <v>-1.9097222222226595E-3</v>
      </c>
    </row>
    <row r="177" spans="2:23" x14ac:dyDescent="0.25">
      <c r="B177" s="2">
        <v>171</v>
      </c>
      <c r="C177" s="3">
        <f>30</f>
        <v>30</v>
      </c>
      <c r="D177" s="19">
        <f t="shared" si="40"/>
        <v>5.9027777777777631E-2</v>
      </c>
      <c r="E177" s="3">
        <v>2</v>
      </c>
      <c r="F177" s="3">
        <f t="shared" ca="1" si="52"/>
        <v>17</v>
      </c>
      <c r="G177" s="19">
        <f t="shared" ca="1" si="41"/>
        <v>5.9247685185185035E-2</v>
      </c>
      <c r="H177" s="3">
        <v>2</v>
      </c>
      <c r="I177" s="3">
        <v>1</v>
      </c>
      <c r="J177" s="3">
        <f t="shared" ca="1" si="53"/>
        <v>19</v>
      </c>
      <c r="K177" s="35">
        <f t="shared" ca="1" si="54"/>
        <v>0</v>
      </c>
      <c r="L177" s="3">
        <f t="shared" ca="1" si="42"/>
        <v>2</v>
      </c>
      <c r="M177" s="3">
        <f t="shared" ca="1" si="43"/>
        <v>17</v>
      </c>
      <c r="N177" s="19">
        <f t="shared" ca="1" si="44"/>
        <v>5.9722222222222072E-2</v>
      </c>
      <c r="O177" s="3">
        <f t="shared" ca="1" si="45"/>
        <v>2</v>
      </c>
      <c r="P177" s="3">
        <f t="shared" ca="1" si="46"/>
        <v>1</v>
      </c>
      <c r="Q177" s="3">
        <f t="shared" ca="1" si="47"/>
        <v>20</v>
      </c>
      <c r="R177" s="3">
        <f t="shared" ca="1" si="48"/>
        <v>83</v>
      </c>
      <c r="S177" s="19">
        <f t="shared" ca="1" si="55"/>
        <v>9.6064814814814819E-4</v>
      </c>
      <c r="T177" s="19">
        <f t="shared" ca="1" si="49"/>
        <v>0.14045138888888892</v>
      </c>
      <c r="U177" s="22">
        <f t="shared" ca="1" si="50"/>
        <v>0.14141203703703706</v>
      </c>
      <c r="V177" s="19">
        <f t="shared" ca="1" si="51"/>
        <v>8.1423611111111294E-2</v>
      </c>
      <c r="W177" s="32">
        <f t="shared" ca="1" si="56"/>
        <v>-2.8703703703708006E-3</v>
      </c>
    </row>
    <row r="178" spans="2:23" x14ac:dyDescent="0.25">
      <c r="B178" s="2">
        <v>172</v>
      </c>
      <c r="C178" s="3">
        <f>30</f>
        <v>30</v>
      </c>
      <c r="D178" s="19">
        <f t="shared" si="40"/>
        <v>5.9374999999999852E-2</v>
      </c>
      <c r="E178" s="3">
        <v>2</v>
      </c>
      <c r="F178" s="3">
        <f t="shared" ca="1" si="52"/>
        <v>20</v>
      </c>
      <c r="G178" s="19">
        <f t="shared" ca="1" si="41"/>
        <v>5.9629629629629484E-2</v>
      </c>
      <c r="H178" s="3">
        <v>2</v>
      </c>
      <c r="I178" s="3">
        <v>1</v>
      </c>
      <c r="J178" s="3">
        <f t="shared" ca="1" si="53"/>
        <v>19</v>
      </c>
      <c r="K178" s="35">
        <f t="shared" ca="1" si="54"/>
        <v>1</v>
      </c>
      <c r="L178" s="3">
        <f t="shared" ca="1" si="42"/>
        <v>0</v>
      </c>
      <c r="M178" s="3">
        <f t="shared" ca="1" si="43"/>
        <v>0</v>
      </c>
      <c r="N178" s="19">
        <f t="shared" ca="1" si="44"/>
        <v>0</v>
      </c>
      <c r="O178" s="3">
        <f t="shared" ca="1" si="45"/>
        <v>0</v>
      </c>
      <c r="P178" s="3">
        <f t="shared" ca="1" si="46"/>
        <v>0</v>
      </c>
      <c r="Q178" s="3">
        <f t="shared" ca="1" si="47"/>
        <v>0</v>
      </c>
      <c r="R178" s="3">
        <f t="shared" ca="1" si="48"/>
        <v>44</v>
      </c>
      <c r="S178" s="19">
        <f t="shared" ca="1" si="55"/>
        <v>5.0925925925925921E-4</v>
      </c>
      <c r="T178" s="19">
        <f t="shared" ca="1" si="49"/>
        <v>0.14141203703703706</v>
      </c>
      <c r="U178" s="22">
        <f t="shared" ca="1" si="50"/>
        <v>0.14192129629629632</v>
      </c>
      <c r="V178" s="19">
        <f t="shared" ca="1" si="51"/>
        <v>8.2037037037037214E-2</v>
      </c>
      <c r="W178" s="32">
        <f t="shared" ca="1" si="56"/>
        <v>-3.3796296296300654E-3</v>
      </c>
    </row>
    <row r="179" spans="2:23" x14ac:dyDescent="0.25">
      <c r="B179" s="2">
        <v>173</v>
      </c>
      <c r="C179" s="3">
        <f>30</f>
        <v>30</v>
      </c>
      <c r="D179" s="19">
        <f t="shared" si="40"/>
        <v>5.9722222222222072E-2</v>
      </c>
      <c r="E179" s="3">
        <v>2</v>
      </c>
      <c r="F179" s="3">
        <f t="shared" ca="1" si="52"/>
        <v>18</v>
      </c>
      <c r="G179" s="19">
        <f t="shared" ca="1" si="41"/>
        <v>5.9953703703703551E-2</v>
      </c>
      <c r="H179" s="3">
        <v>2</v>
      </c>
      <c r="I179" s="3">
        <v>1</v>
      </c>
      <c r="J179" s="3">
        <f t="shared" ca="1" si="53"/>
        <v>20</v>
      </c>
      <c r="K179" s="35">
        <f t="shared" ca="1" si="54"/>
        <v>1</v>
      </c>
      <c r="L179" s="3">
        <f t="shared" ca="1" si="42"/>
        <v>0</v>
      </c>
      <c r="M179" s="3">
        <f t="shared" ca="1" si="43"/>
        <v>0</v>
      </c>
      <c r="N179" s="19">
        <f t="shared" ca="1" si="44"/>
        <v>0</v>
      </c>
      <c r="O179" s="3">
        <f t="shared" ca="1" si="45"/>
        <v>0</v>
      </c>
      <c r="P179" s="3">
        <f t="shared" ca="1" si="46"/>
        <v>0</v>
      </c>
      <c r="Q179" s="3">
        <f t="shared" ca="1" si="47"/>
        <v>0</v>
      </c>
      <c r="R179" s="3">
        <f t="shared" ca="1" si="48"/>
        <v>43</v>
      </c>
      <c r="S179" s="19">
        <f t="shared" ca="1" si="55"/>
        <v>4.9768518518518521E-4</v>
      </c>
      <c r="T179" s="19">
        <f t="shared" ca="1" si="49"/>
        <v>0.14192129629629632</v>
      </c>
      <c r="U179" s="22">
        <f t="shared" ca="1" si="50"/>
        <v>0.14241898148148152</v>
      </c>
      <c r="V179" s="19">
        <f t="shared" ca="1" si="51"/>
        <v>8.2199074074074258E-2</v>
      </c>
      <c r="W179" s="32">
        <f t="shared" ca="1" si="56"/>
        <v>-3.8773148148152636E-3</v>
      </c>
    </row>
    <row r="180" spans="2:23" x14ac:dyDescent="0.25">
      <c r="B180" s="2">
        <v>174</v>
      </c>
      <c r="C180" s="3">
        <f>30</f>
        <v>30</v>
      </c>
      <c r="D180" s="19">
        <f t="shared" si="40"/>
        <v>6.0069444444444293E-2</v>
      </c>
      <c r="E180" s="3">
        <v>2</v>
      </c>
      <c r="F180" s="3">
        <f t="shared" ca="1" si="52"/>
        <v>17</v>
      </c>
      <c r="G180" s="19">
        <f t="shared" ca="1" si="41"/>
        <v>6.0289351851851698E-2</v>
      </c>
      <c r="H180" s="3">
        <v>2</v>
      </c>
      <c r="I180" s="3">
        <v>1</v>
      </c>
      <c r="J180" s="3">
        <f t="shared" ca="1" si="53"/>
        <v>18</v>
      </c>
      <c r="K180" s="35">
        <f t="shared" ca="1" si="54"/>
        <v>0</v>
      </c>
      <c r="L180" s="3">
        <f t="shared" ca="1" si="42"/>
        <v>2</v>
      </c>
      <c r="M180" s="3">
        <f t="shared" ca="1" si="43"/>
        <v>22</v>
      </c>
      <c r="N180" s="19">
        <f t="shared" ca="1" si="44"/>
        <v>6.0810185185185037E-2</v>
      </c>
      <c r="O180" s="3">
        <f t="shared" ca="1" si="45"/>
        <v>2</v>
      </c>
      <c r="P180" s="3">
        <f t="shared" ca="1" si="46"/>
        <v>1</v>
      </c>
      <c r="Q180" s="3">
        <f t="shared" ca="1" si="47"/>
        <v>19</v>
      </c>
      <c r="R180" s="3">
        <f t="shared" ca="1" si="48"/>
        <v>86</v>
      </c>
      <c r="S180" s="19">
        <f t="shared" ca="1" si="55"/>
        <v>9.9537037037037042E-4</v>
      </c>
      <c r="T180" s="19">
        <f t="shared" ca="1" si="49"/>
        <v>0.14241898148148152</v>
      </c>
      <c r="U180" s="22">
        <f t="shared" ca="1" si="50"/>
        <v>0.14341435185185189</v>
      </c>
      <c r="V180" s="19">
        <f t="shared" ca="1" si="51"/>
        <v>8.2349537037037235E-2</v>
      </c>
      <c r="W180" s="32">
        <f t="shared" ca="1" si="56"/>
        <v>-4.8726851851856323E-3</v>
      </c>
    </row>
    <row r="181" spans="2:23" x14ac:dyDescent="0.25">
      <c r="B181" s="2">
        <v>175</v>
      </c>
      <c r="C181" s="3">
        <f>30</f>
        <v>30</v>
      </c>
      <c r="D181" s="19">
        <f t="shared" si="40"/>
        <v>6.0416666666666514E-2</v>
      </c>
      <c r="E181" s="3">
        <v>2</v>
      </c>
      <c r="F181" s="3">
        <f t="shared" ca="1" si="52"/>
        <v>19</v>
      </c>
      <c r="G181" s="19">
        <f t="shared" ca="1" si="41"/>
        <v>6.0659722222222073E-2</v>
      </c>
      <c r="H181" s="3">
        <v>2</v>
      </c>
      <c r="I181" s="3">
        <v>1</v>
      </c>
      <c r="J181" s="3">
        <f t="shared" ca="1" si="53"/>
        <v>19</v>
      </c>
      <c r="K181" s="35">
        <f t="shared" ca="1" si="54"/>
        <v>0</v>
      </c>
      <c r="L181" s="3">
        <f t="shared" ca="1" si="42"/>
        <v>2</v>
      </c>
      <c r="M181" s="3">
        <f t="shared" ca="1" si="43"/>
        <v>17</v>
      </c>
      <c r="N181" s="19">
        <f t="shared" ca="1" si="44"/>
        <v>6.1134259259259111E-2</v>
      </c>
      <c r="O181" s="3">
        <f t="shared" ca="1" si="45"/>
        <v>2</v>
      </c>
      <c r="P181" s="3">
        <f t="shared" ca="1" si="46"/>
        <v>1</v>
      </c>
      <c r="Q181" s="3">
        <f t="shared" ca="1" si="47"/>
        <v>22</v>
      </c>
      <c r="R181" s="3">
        <f t="shared" ca="1" si="48"/>
        <v>87</v>
      </c>
      <c r="S181" s="19">
        <f t="shared" ca="1" si="55"/>
        <v>1.0069444444444444E-3</v>
      </c>
      <c r="T181" s="19">
        <f t="shared" ca="1" si="49"/>
        <v>0.14341435185185189</v>
      </c>
      <c r="U181" s="22">
        <f t="shared" ca="1" si="50"/>
        <v>0.14442129629629633</v>
      </c>
      <c r="V181" s="19">
        <f t="shared" ca="1" si="51"/>
        <v>8.2997685185185383E-2</v>
      </c>
      <c r="W181" s="32">
        <f t="shared" ca="1" si="56"/>
        <v>-5.8796296296300676E-3</v>
      </c>
    </row>
    <row r="182" spans="2:23" x14ac:dyDescent="0.25">
      <c r="B182" s="2">
        <v>176</v>
      </c>
      <c r="C182" s="3">
        <f>30</f>
        <v>30</v>
      </c>
      <c r="D182" s="19">
        <f t="shared" si="40"/>
        <v>6.0763888888888735E-2</v>
      </c>
      <c r="E182" s="3">
        <v>2</v>
      </c>
      <c r="F182" s="3">
        <f t="shared" ca="1" si="52"/>
        <v>17</v>
      </c>
      <c r="G182" s="19">
        <f t="shared" ca="1" si="41"/>
        <v>6.098379629629614E-2</v>
      </c>
      <c r="H182" s="3">
        <v>2</v>
      </c>
      <c r="I182" s="3">
        <v>1</v>
      </c>
      <c r="J182" s="3">
        <f t="shared" ca="1" si="53"/>
        <v>20</v>
      </c>
      <c r="K182" s="35">
        <f t="shared" ca="1" si="54"/>
        <v>1</v>
      </c>
      <c r="L182" s="3">
        <f t="shared" ca="1" si="42"/>
        <v>0</v>
      </c>
      <c r="M182" s="3">
        <f t="shared" ca="1" si="43"/>
        <v>0</v>
      </c>
      <c r="N182" s="19">
        <f t="shared" ca="1" si="44"/>
        <v>0</v>
      </c>
      <c r="O182" s="3">
        <f t="shared" ca="1" si="45"/>
        <v>0</v>
      </c>
      <c r="P182" s="3">
        <f t="shared" ca="1" si="46"/>
        <v>0</v>
      </c>
      <c r="Q182" s="3">
        <f t="shared" ca="1" si="47"/>
        <v>0</v>
      </c>
      <c r="R182" s="3">
        <f t="shared" ca="1" si="48"/>
        <v>42</v>
      </c>
      <c r="S182" s="19">
        <f t="shared" ca="1" si="55"/>
        <v>4.861111111111111E-4</v>
      </c>
      <c r="T182" s="19">
        <f t="shared" ca="1" si="49"/>
        <v>0.14442129629629633</v>
      </c>
      <c r="U182" s="22">
        <f t="shared" ca="1" si="50"/>
        <v>0.14490740740740743</v>
      </c>
      <c r="V182" s="19">
        <f t="shared" ca="1" si="51"/>
        <v>8.3657407407407597E-2</v>
      </c>
      <c r="W182" s="32">
        <f t="shared" ca="1" si="56"/>
        <v>-6.3657407407411715E-3</v>
      </c>
    </row>
    <row r="183" spans="2:23" x14ac:dyDescent="0.25">
      <c r="B183" s="2">
        <v>177</v>
      </c>
      <c r="C183" s="3">
        <f>30</f>
        <v>30</v>
      </c>
      <c r="D183" s="19">
        <f t="shared" si="40"/>
        <v>6.1111111111110956E-2</v>
      </c>
      <c r="E183" s="3">
        <v>2</v>
      </c>
      <c r="F183" s="3">
        <f t="shared" ca="1" si="52"/>
        <v>17</v>
      </c>
      <c r="G183" s="19">
        <f t="shared" ca="1" si="41"/>
        <v>6.1331018518518361E-2</v>
      </c>
      <c r="H183" s="3">
        <v>2</v>
      </c>
      <c r="I183" s="3">
        <v>1</v>
      </c>
      <c r="J183" s="3">
        <f t="shared" ca="1" si="53"/>
        <v>20</v>
      </c>
      <c r="K183" s="35">
        <f t="shared" ca="1" si="54"/>
        <v>1</v>
      </c>
      <c r="L183" s="3">
        <f t="shared" ca="1" si="42"/>
        <v>0</v>
      </c>
      <c r="M183" s="3">
        <f t="shared" ca="1" si="43"/>
        <v>0</v>
      </c>
      <c r="N183" s="19">
        <f t="shared" ca="1" si="44"/>
        <v>0</v>
      </c>
      <c r="O183" s="3">
        <f t="shared" ca="1" si="45"/>
        <v>0</v>
      </c>
      <c r="P183" s="3">
        <f t="shared" ca="1" si="46"/>
        <v>0</v>
      </c>
      <c r="Q183" s="3">
        <f t="shared" ca="1" si="47"/>
        <v>0</v>
      </c>
      <c r="R183" s="3">
        <f t="shared" ca="1" si="48"/>
        <v>42</v>
      </c>
      <c r="S183" s="19">
        <f t="shared" ca="1" si="55"/>
        <v>4.861111111111111E-4</v>
      </c>
      <c r="T183" s="19">
        <f t="shared" ca="1" si="49"/>
        <v>0.14490740740740743</v>
      </c>
      <c r="U183" s="22">
        <f t="shared" ca="1" si="50"/>
        <v>0.14539351851851853</v>
      </c>
      <c r="V183" s="19">
        <f t="shared" ca="1" si="51"/>
        <v>8.379629629629648E-2</v>
      </c>
      <c r="W183" s="32">
        <f t="shared" ca="1" si="56"/>
        <v>-6.8518518518522753E-3</v>
      </c>
    </row>
    <row r="184" spans="2:23" x14ac:dyDescent="0.25">
      <c r="B184" s="2">
        <v>178</v>
      </c>
      <c r="C184" s="3">
        <f>30</f>
        <v>30</v>
      </c>
      <c r="D184" s="19">
        <f t="shared" si="40"/>
        <v>6.1458333333333177E-2</v>
      </c>
      <c r="E184" s="3">
        <v>2</v>
      </c>
      <c r="F184" s="3">
        <f t="shared" ca="1" si="52"/>
        <v>19</v>
      </c>
      <c r="G184" s="19">
        <f t="shared" ca="1" si="41"/>
        <v>6.1701388888888736E-2</v>
      </c>
      <c r="H184" s="3">
        <v>2</v>
      </c>
      <c r="I184" s="3">
        <v>1</v>
      </c>
      <c r="J184" s="3">
        <f t="shared" ca="1" si="53"/>
        <v>22</v>
      </c>
      <c r="K184" s="35">
        <f t="shared" ca="1" si="54"/>
        <v>0</v>
      </c>
      <c r="L184" s="3">
        <f t="shared" ca="1" si="42"/>
        <v>2</v>
      </c>
      <c r="M184" s="3">
        <f t="shared" ca="1" si="43"/>
        <v>17</v>
      </c>
      <c r="N184" s="19">
        <f t="shared" ca="1" si="44"/>
        <v>6.2210648148147994E-2</v>
      </c>
      <c r="O184" s="3">
        <f t="shared" ca="1" si="45"/>
        <v>2</v>
      </c>
      <c r="P184" s="3">
        <f t="shared" ca="1" si="46"/>
        <v>1</v>
      </c>
      <c r="Q184" s="3">
        <f t="shared" ca="1" si="47"/>
        <v>19</v>
      </c>
      <c r="R184" s="3">
        <f t="shared" ca="1" si="48"/>
        <v>87</v>
      </c>
      <c r="S184" s="19">
        <f t="shared" ca="1" si="55"/>
        <v>1.0069444444444444E-3</v>
      </c>
      <c r="T184" s="19">
        <f t="shared" ca="1" si="49"/>
        <v>0.14539351851851853</v>
      </c>
      <c r="U184" s="22">
        <f t="shared" ca="1" si="50"/>
        <v>0.14640046296296297</v>
      </c>
      <c r="V184" s="19">
        <f t="shared" ca="1" si="51"/>
        <v>8.3935185185185363E-2</v>
      </c>
      <c r="W184" s="32">
        <f t="shared" ca="1" si="56"/>
        <v>-7.8587962962967106E-3</v>
      </c>
    </row>
    <row r="185" spans="2:23" ht="15" customHeight="1" x14ac:dyDescent="0.25">
      <c r="B185" s="2">
        <v>179</v>
      </c>
      <c r="C185" s="3">
        <f>30</f>
        <v>30</v>
      </c>
      <c r="D185" s="19">
        <f t="shared" ref="D185:D248" si="57">D184+C185/(1440*60)</f>
        <v>6.1805555555555398E-2</v>
      </c>
      <c r="E185" s="3">
        <v>2</v>
      </c>
      <c r="F185" s="3">
        <f t="shared" ca="1" si="52"/>
        <v>19</v>
      </c>
      <c r="G185" s="19">
        <f t="shared" ref="G185:G248" ca="1" si="58">D185+(E185+F185)/(1440*60)</f>
        <v>6.2048611111110957E-2</v>
      </c>
      <c r="H185" s="3">
        <v>2</v>
      </c>
      <c r="I185" s="3">
        <v>1</v>
      </c>
      <c r="J185" s="3">
        <f t="shared" ca="1" si="53"/>
        <v>18</v>
      </c>
      <c r="K185" s="35">
        <f t="shared" ca="1" si="54"/>
        <v>1</v>
      </c>
      <c r="L185" s="3">
        <f t="shared" ref="L185:L248" ca="1" si="59">IF(K185=0,2,0)</f>
        <v>0</v>
      </c>
      <c r="M185" s="3">
        <f t="shared" ref="M185:M248" ca="1" si="60">IF(K185=0,(RANDBETWEEN(17,23)),0)</f>
        <v>0</v>
      </c>
      <c r="N185" s="19">
        <f t="shared" ref="N185:N248" ca="1" si="61">IF(K185=0, D185+(E185+F185+H185+I185+J185+L185+M185)/(1440*60), 0)</f>
        <v>0</v>
      </c>
      <c r="O185" s="3">
        <f t="shared" ref="O185:O248" ca="1" si="62">IF(K185=0,2,0)</f>
        <v>0</v>
      </c>
      <c r="P185" s="3">
        <f t="shared" ref="P185:P248" ca="1" si="63">IF(K185=0,1,0)</f>
        <v>0</v>
      </c>
      <c r="Q185" s="3">
        <f t="shared" ref="Q185:Q248" ca="1" si="64">IF(K185=0,(RANDBETWEEN(18,22)),0)</f>
        <v>0</v>
      </c>
      <c r="R185" s="3">
        <f t="shared" ref="R185:R248" ca="1" si="65">E185+F185+H185+I185+J185+L185+M185+O185+P185+Q185</f>
        <v>42</v>
      </c>
      <c r="S185" s="19">
        <f t="shared" ca="1" si="55"/>
        <v>4.861111111111111E-4</v>
      </c>
      <c r="T185" s="19">
        <f t="shared" ref="T185:T248" ca="1" si="66">IF(D185&gt;U184,D185,U184)</f>
        <v>0.14640046296296297</v>
      </c>
      <c r="U185" s="22">
        <f t="shared" ref="U185:U248" ca="1" si="67">T185+S185</f>
        <v>0.14688657407407407</v>
      </c>
      <c r="V185" s="19">
        <f t="shared" ref="V185:V248" ca="1" si="68">T185-D185</f>
        <v>8.4594907407407577E-2</v>
      </c>
      <c r="W185" s="32">
        <f t="shared" ca="1" si="56"/>
        <v>-8.3449074074078144E-3</v>
      </c>
    </row>
    <row r="186" spans="2:23" x14ac:dyDescent="0.25">
      <c r="B186" s="2">
        <v>180</v>
      </c>
      <c r="C186" s="3">
        <f>30</f>
        <v>30</v>
      </c>
      <c r="D186" s="19">
        <f t="shared" si="57"/>
        <v>6.2152777777777619E-2</v>
      </c>
      <c r="E186" s="3">
        <v>2</v>
      </c>
      <c r="F186" s="3">
        <f t="shared" ca="1" si="52"/>
        <v>19</v>
      </c>
      <c r="G186" s="19">
        <f t="shared" ca="1" si="58"/>
        <v>6.2395833333333178E-2</v>
      </c>
      <c r="H186" s="3">
        <v>2</v>
      </c>
      <c r="I186" s="3">
        <v>1</v>
      </c>
      <c r="J186" s="3">
        <f t="shared" ca="1" si="53"/>
        <v>18</v>
      </c>
      <c r="K186" s="35">
        <f t="shared" ca="1" si="54"/>
        <v>1</v>
      </c>
      <c r="L186" s="3">
        <f t="shared" ca="1" si="59"/>
        <v>0</v>
      </c>
      <c r="M186" s="3">
        <f t="shared" ca="1" si="60"/>
        <v>0</v>
      </c>
      <c r="N186" s="19">
        <f t="shared" ca="1" si="61"/>
        <v>0</v>
      </c>
      <c r="O186" s="3">
        <f t="shared" ca="1" si="62"/>
        <v>0</v>
      </c>
      <c r="P186" s="3">
        <f t="shared" ca="1" si="63"/>
        <v>0</v>
      </c>
      <c r="Q186" s="3">
        <f t="shared" ca="1" si="64"/>
        <v>0</v>
      </c>
      <c r="R186" s="3">
        <f t="shared" ca="1" si="65"/>
        <v>42</v>
      </c>
      <c r="S186" s="19">
        <f t="shared" ca="1" si="55"/>
        <v>4.861111111111111E-4</v>
      </c>
      <c r="T186" s="19">
        <f t="shared" ca="1" si="66"/>
        <v>0.14688657407407407</v>
      </c>
      <c r="U186" s="22">
        <f t="shared" ca="1" si="67"/>
        <v>0.14737268518518518</v>
      </c>
      <c r="V186" s="19">
        <f t="shared" ca="1" si="68"/>
        <v>8.473379629629646E-2</v>
      </c>
      <c r="W186" s="32">
        <f t="shared" ca="1" si="56"/>
        <v>-8.8310185185189183E-3</v>
      </c>
    </row>
    <row r="187" spans="2:23" x14ac:dyDescent="0.25">
      <c r="B187" s="2">
        <v>181</v>
      </c>
      <c r="C187" s="3">
        <f>30</f>
        <v>30</v>
      </c>
      <c r="D187" s="19">
        <f t="shared" si="57"/>
        <v>6.249999999999984E-2</v>
      </c>
      <c r="E187" s="3">
        <v>2</v>
      </c>
      <c r="F187" s="3">
        <f t="shared" ca="1" si="52"/>
        <v>17</v>
      </c>
      <c r="G187" s="19">
        <f t="shared" ca="1" si="58"/>
        <v>6.2719907407407252E-2</v>
      </c>
      <c r="H187" s="3">
        <v>2</v>
      </c>
      <c r="I187" s="3">
        <v>1</v>
      </c>
      <c r="J187" s="3">
        <f t="shared" ca="1" si="53"/>
        <v>19</v>
      </c>
      <c r="K187" s="35">
        <f t="shared" ca="1" si="54"/>
        <v>0</v>
      </c>
      <c r="L187" s="3">
        <f t="shared" ca="1" si="59"/>
        <v>2</v>
      </c>
      <c r="M187" s="3">
        <f t="shared" ca="1" si="60"/>
        <v>23</v>
      </c>
      <c r="N187" s="19">
        <f t="shared" ca="1" si="61"/>
        <v>6.3263888888888731E-2</v>
      </c>
      <c r="O187" s="3">
        <f t="shared" ca="1" si="62"/>
        <v>2</v>
      </c>
      <c r="P187" s="3">
        <f t="shared" ca="1" si="63"/>
        <v>1</v>
      </c>
      <c r="Q187" s="3">
        <f t="shared" ca="1" si="64"/>
        <v>18</v>
      </c>
      <c r="R187" s="3">
        <f t="shared" ca="1" si="65"/>
        <v>87</v>
      </c>
      <c r="S187" s="19">
        <f t="shared" ca="1" si="55"/>
        <v>1.0069444444444444E-3</v>
      </c>
      <c r="T187" s="19">
        <f t="shared" ca="1" si="66"/>
        <v>0.14737268518518518</v>
      </c>
      <c r="U187" s="22">
        <f t="shared" ca="1" si="67"/>
        <v>0.14837962962962961</v>
      </c>
      <c r="V187" s="19">
        <f t="shared" ca="1" si="68"/>
        <v>8.4872685185185343E-2</v>
      </c>
      <c r="W187" s="32">
        <f t="shared" ca="1" si="56"/>
        <v>-9.8379629629633536E-3</v>
      </c>
    </row>
    <row r="188" spans="2:23" x14ac:dyDescent="0.25">
      <c r="B188" s="2">
        <v>182</v>
      </c>
      <c r="C188" s="3">
        <f>30</f>
        <v>30</v>
      </c>
      <c r="D188" s="19">
        <f t="shared" si="57"/>
        <v>6.2847222222222068E-2</v>
      </c>
      <c r="E188" s="3">
        <v>2</v>
      </c>
      <c r="F188" s="3">
        <f t="shared" ca="1" si="52"/>
        <v>21</v>
      </c>
      <c r="G188" s="19">
        <f t="shared" ca="1" si="58"/>
        <v>6.3113425925925767E-2</v>
      </c>
      <c r="H188" s="3">
        <v>2</v>
      </c>
      <c r="I188" s="3">
        <v>1</v>
      </c>
      <c r="J188" s="3">
        <f t="shared" ca="1" si="53"/>
        <v>20</v>
      </c>
      <c r="K188" s="35">
        <f t="shared" ca="1" si="54"/>
        <v>0</v>
      </c>
      <c r="L188" s="3">
        <f t="shared" ca="1" si="59"/>
        <v>2</v>
      </c>
      <c r="M188" s="3">
        <f t="shared" ca="1" si="60"/>
        <v>21</v>
      </c>
      <c r="N188" s="19">
        <f t="shared" ca="1" si="61"/>
        <v>6.3645833333333179E-2</v>
      </c>
      <c r="O188" s="3">
        <f t="shared" ca="1" si="62"/>
        <v>2</v>
      </c>
      <c r="P188" s="3">
        <f t="shared" ca="1" si="63"/>
        <v>1</v>
      </c>
      <c r="Q188" s="3">
        <f t="shared" ca="1" si="64"/>
        <v>22</v>
      </c>
      <c r="R188" s="3">
        <f t="shared" ca="1" si="65"/>
        <v>94</v>
      </c>
      <c r="S188" s="19">
        <f t="shared" ca="1" si="55"/>
        <v>1.0879629629629629E-3</v>
      </c>
      <c r="T188" s="19">
        <f t="shared" ca="1" si="66"/>
        <v>0.14837962962962961</v>
      </c>
      <c r="U188" s="22">
        <f t="shared" ca="1" si="67"/>
        <v>0.14946759259259257</v>
      </c>
      <c r="V188" s="19">
        <f t="shared" ca="1" si="68"/>
        <v>8.5532407407407543E-2</v>
      </c>
      <c r="W188" s="32">
        <f t="shared" ca="1" si="56"/>
        <v>-1.0925925925926311E-2</v>
      </c>
    </row>
    <row r="189" spans="2:23" x14ac:dyDescent="0.25">
      <c r="B189" s="2">
        <v>183</v>
      </c>
      <c r="C189" s="3">
        <f>30</f>
        <v>30</v>
      </c>
      <c r="D189" s="19">
        <f t="shared" si="57"/>
        <v>6.3194444444444289E-2</v>
      </c>
      <c r="E189" s="3">
        <v>2</v>
      </c>
      <c r="F189" s="3">
        <f t="shared" ca="1" si="52"/>
        <v>18</v>
      </c>
      <c r="G189" s="19">
        <f t="shared" ca="1" si="58"/>
        <v>6.3425925925925775E-2</v>
      </c>
      <c r="H189" s="3">
        <v>2</v>
      </c>
      <c r="I189" s="3">
        <v>1</v>
      </c>
      <c r="J189" s="3">
        <f t="shared" ca="1" si="53"/>
        <v>21</v>
      </c>
      <c r="K189" s="35">
        <f t="shared" ca="1" si="54"/>
        <v>1</v>
      </c>
      <c r="L189" s="3">
        <f t="shared" ca="1" si="59"/>
        <v>0</v>
      </c>
      <c r="M189" s="3">
        <f t="shared" ca="1" si="60"/>
        <v>0</v>
      </c>
      <c r="N189" s="19">
        <f t="shared" ca="1" si="61"/>
        <v>0</v>
      </c>
      <c r="O189" s="3">
        <f t="shared" ca="1" si="62"/>
        <v>0</v>
      </c>
      <c r="P189" s="3">
        <f t="shared" ca="1" si="63"/>
        <v>0</v>
      </c>
      <c r="Q189" s="3">
        <f t="shared" ca="1" si="64"/>
        <v>0</v>
      </c>
      <c r="R189" s="3">
        <f t="shared" ca="1" si="65"/>
        <v>44</v>
      </c>
      <c r="S189" s="19">
        <f t="shared" ca="1" si="55"/>
        <v>5.0925925925925921E-4</v>
      </c>
      <c r="T189" s="19">
        <f t="shared" ca="1" si="66"/>
        <v>0.14946759259259257</v>
      </c>
      <c r="U189" s="22">
        <f t="shared" ca="1" si="67"/>
        <v>0.14997685185185183</v>
      </c>
      <c r="V189" s="19">
        <f t="shared" ca="1" si="68"/>
        <v>8.6273148148148279E-2</v>
      </c>
      <c r="W189" s="32">
        <f t="shared" ca="1" si="56"/>
        <v>-1.1435185185185576E-2</v>
      </c>
    </row>
    <row r="190" spans="2:23" x14ac:dyDescent="0.25">
      <c r="B190" s="2">
        <v>184</v>
      </c>
      <c r="C190" s="3">
        <f>30</f>
        <v>30</v>
      </c>
      <c r="D190" s="19">
        <f t="shared" si="57"/>
        <v>6.354166666666651E-2</v>
      </c>
      <c r="E190" s="3">
        <v>2</v>
      </c>
      <c r="F190" s="3">
        <f t="shared" ca="1" si="52"/>
        <v>20</v>
      </c>
      <c r="G190" s="19">
        <f t="shared" ca="1" si="58"/>
        <v>6.3796296296296143E-2</v>
      </c>
      <c r="H190" s="3">
        <v>2</v>
      </c>
      <c r="I190" s="3">
        <v>1</v>
      </c>
      <c r="J190" s="3">
        <f t="shared" ca="1" si="53"/>
        <v>19</v>
      </c>
      <c r="K190" s="35">
        <f t="shared" ca="1" si="54"/>
        <v>0</v>
      </c>
      <c r="L190" s="3">
        <f t="shared" ca="1" si="59"/>
        <v>2</v>
      </c>
      <c r="M190" s="3">
        <f t="shared" ca="1" si="60"/>
        <v>20</v>
      </c>
      <c r="N190" s="19">
        <f t="shared" ca="1" si="61"/>
        <v>6.4305555555555394E-2</v>
      </c>
      <c r="O190" s="3">
        <f t="shared" ca="1" si="62"/>
        <v>2</v>
      </c>
      <c r="P190" s="3">
        <f t="shared" ca="1" si="63"/>
        <v>1</v>
      </c>
      <c r="Q190" s="3">
        <f t="shared" ca="1" si="64"/>
        <v>20</v>
      </c>
      <c r="R190" s="3">
        <f t="shared" ca="1" si="65"/>
        <v>89</v>
      </c>
      <c r="S190" s="19">
        <f t="shared" ca="1" si="55"/>
        <v>1.0300925925925926E-3</v>
      </c>
      <c r="T190" s="19">
        <f t="shared" ca="1" si="66"/>
        <v>0.14997685185185183</v>
      </c>
      <c r="U190" s="22">
        <f t="shared" ca="1" si="67"/>
        <v>0.15100694444444443</v>
      </c>
      <c r="V190" s="19">
        <f t="shared" ca="1" si="68"/>
        <v>8.6435185185185323E-2</v>
      </c>
      <c r="W190" s="32">
        <f t="shared" ca="1" si="56"/>
        <v>-1.2465277777778172E-2</v>
      </c>
    </row>
    <row r="191" spans="2:23" x14ac:dyDescent="0.25">
      <c r="B191" s="2">
        <v>185</v>
      </c>
      <c r="C191" s="3">
        <f>30</f>
        <v>30</v>
      </c>
      <c r="D191" s="19">
        <f t="shared" si="57"/>
        <v>6.3888888888888731E-2</v>
      </c>
      <c r="E191" s="3">
        <v>2</v>
      </c>
      <c r="F191" s="3">
        <f t="shared" ca="1" si="52"/>
        <v>17</v>
      </c>
      <c r="G191" s="19">
        <f t="shared" ca="1" si="58"/>
        <v>6.4108796296296136E-2</v>
      </c>
      <c r="H191" s="3">
        <v>2</v>
      </c>
      <c r="I191" s="3">
        <v>1</v>
      </c>
      <c r="J191" s="3">
        <f t="shared" ca="1" si="53"/>
        <v>20</v>
      </c>
      <c r="K191" s="35">
        <f t="shared" ca="1" si="54"/>
        <v>0</v>
      </c>
      <c r="L191" s="3">
        <f t="shared" ca="1" si="59"/>
        <v>2</v>
      </c>
      <c r="M191" s="3">
        <f t="shared" ca="1" si="60"/>
        <v>18</v>
      </c>
      <c r="N191" s="19">
        <f t="shared" ca="1" si="61"/>
        <v>6.460648148148132E-2</v>
      </c>
      <c r="O191" s="3">
        <f t="shared" ca="1" si="62"/>
        <v>2</v>
      </c>
      <c r="P191" s="3">
        <f t="shared" ca="1" si="63"/>
        <v>1</v>
      </c>
      <c r="Q191" s="3">
        <f t="shared" ca="1" si="64"/>
        <v>22</v>
      </c>
      <c r="R191" s="3">
        <f t="shared" ca="1" si="65"/>
        <v>87</v>
      </c>
      <c r="S191" s="19">
        <f t="shared" ca="1" si="55"/>
        <v>1.0069444444444444E-3</v>
      </c>
      <c r="T191" s="19">
        <f t="shared" ca="1" si="66"/>
        <v>0.15100694444444443</v>
      </c>
      <c r="U191" s="22">
        <f t="shared" ca="1" si="67"/>
        <v>0.15201388888888887</v>
      </c>
      <c r="V191" s="19">
        <f t="shared" ca="1" si="68"/>
        <v>8.7118055555555698E-2</v>
      </c>
      <c r="W191" s="32">
        <f t="shared" ca="1" si="56"/>
        <v>-1.3472222222222607E-2</v>
      </c>
    </row>
    <row r="192" spans="2:23" x14ac:dyDescent="0.25">
      <c r="B192" s="2">
        <v>186</v>
      </c>
      <c r="C192" s="3">
        <f>30</f>
        <v>30</v>
      </c>
      <c r="D192" s="19">
        <f t="shared" si="57"/>
        <v>6.4236111111110952E-2</v>
      </c>
      <c r="E192" s="3">
        <v>2</v>
      </c>
      <c r="F192" s="3">
        <f t="shared" ca="1" si="52"/>
        <v>18</v>
      </c>
      <c r="G192" s="19">
        <f t="shared" ca="1" si="58"/>
        <v>6.4467592592592438E-2</v>
      </c>
      <c r="H192" s="3">
        <v>2</v>
      </c>
      <c r="I192" s="3">
        <v>1</v>
      </c>
      <c r="J192" s="3">
        <f t="shared" ca="1" si="53"/>
        <v>19</v>
      </c>
      <c r="K192" s="35">
        <f t="shared" ca="1" si="54"/>
        <v>0</v>
      </c>
      <c r="L192" s="3">
        <f t="shared" ca="1" si="59"/>
        <v>2</v>
      </c>
      <c r="M192" s="3">
        <f t="shared" ca="1" si="60"/>
        <v>21</v>
      </c>
      <c r="N192" s="19">
        <f t="shared" ca="1" si="61"/>
        <v>6.4988425925925769E-2</v>
      </c>
      <c r="O192" s="3">
        <f t="shared" ca="1" si="62"/>
        <v>2</v>
      </c>
      <c r="P192" s="3">
        <f t="shared" ca="1" si="63"/>
        <v>1</v>
      </c>
      <c r="Q192" s="3">
        <f t="shared" ca="1" si="64"/>
        <v>22</v>
      </c>
      <c r="R192" s="3">
        <f t="shared" ca="1" si="65"/>
        <v>90</v>
      </c>
      <c r="S192" s="19">
        <f t="shared" ca="1" si="55"/>
        <v>1.0416666666666667E-3</v>
      </c>
      <c r="T192" s="19">
        <f t="shared" ca="1" si="66"/>
        <v>0.15201388888888887</v>
      </c>
      <c r="U192" s="22">
        <f t="shared" ca="1" si="67"/>
        <v>0.15305555555555553</v>
      </c>
      <c r="V192" s="19">
        <f t="shared" ca="1" si="68"/>
        <v>8.7777777777777913E-2</v>
      </c>
      <c r="W192" s="32">
        <f t="shared" ca="1" si="56"/>
        <v>-1.451388888888927E-2</v>
      </c>
    </row>
    <row r="193" spans="2:23" x14ac:dyDescent="0.25">
      <c r="B193" s="2">
        <v>187</v>
      </c>
      <c r="C193" s="3">
        <f>30</f>
        <v>30</v>
      </c>
      <c r="D193" s="19">
        <f t="shared" si="57"/>
        <v>6.4583333333333173E-2</v>
      </c>
      <c r="E193" s="3">
        <v>2</v>
      </c>
      <c r="F193" s="3">
        <f t="shared" ca="1" si="52"/>
        <v>23</v>
      </c>
      <c r="G193" s="19">
        <f t="shared" ca="1" si="58"/>
        <v>6.4872685185185019E-2</v>
      </c>
      <c r="H193" s="3">
        <v>2</v>
      </c>
      <c r="I193" s="3">
        <v>1</v>
      </c>
      <c r="J193" s="3">
        <f t="shared" ca="1" si="53"/>
        <v>21</v>
      </c>
      <c r="K193" s="35">
        <f t="shared" ca="1" si="54"/>
        <v>1</v>
      </c>
      <c r="L193" s="3">
        <f t="shared" ca="1" si="59"/>
        <v>0</v>
      </c>
      <c r="M193" s="3">
        <f t="shared" ca="1" si="60"/>
        <v>0</v>
      </c>
      <c r="N193" s="19">
        <f t="shared" ca="1" si="61"/>
        <v>0</v>
      </c>
      <c r="O193" s="3">
        <f t="shared" ca="1" si="62"/>
        <v>0</v>
      </c>
      <c r="P193" s="3">
        <f t="shared" ca="1" si="63"/>
        <v>0</v>
      </c>
      <c r="Q193" s="3">
        <f t="shared" ca="1" si="64"/>
        <v>0</v>
      </c>
      <c r="R193" s="3">
        <f t="shared" ca="1" si="65"/>
        <v>49</v>
      </c>
      <c r="S193" s="19">
        <f t="shared" ca="1" si="55"/>
        <v>5.6712962962962967E-4</v>
      </c>
      <c r="T193" s="19">
        <f t="shared" ca="1" si="66"/>
        <v>0.15305555555555553</v>
      </c>
      <c r="U193" s="22">
        <f t="shared" ca="1" si="67"/>
        <v>0.15362268518518515</v>
      </c>
      <c r="V193" s="19">
        <f t="shared" ca="1" si="68"/>
        <v>8.8472222222222355E-2</v>
      </c>
      <c r="W193" s="32">
        <f t="shared" ca="1" si="56"/>
        <v>-1.5081018518518896E-2</v>
      </c>
    </row>
    <row r="194" spans="2:23" x14ac:dyDescent="0.25">
      <c r="B194" s="2">
        <v>188</v>
      </c>
      <c r="C194" s="3">
        <f>30</f>
        <v>30</v>
      </c>
      <c r="D194" s="19">
        <f t="shared" si="57"/>
        <v>6.4930555555555394E-2</v>
      </c>
      <c r="E194" s="3">
        <v>2</v>
      </c>
      <c r="F194" s="3">
        <f t="shared" ca="1" si="52"/>
        <v>21</v>
      </c>
      <c r="G194" s="19">
        <f t="shared" ca="1" si="58"/>
        <v>6.5196759259259093E-2</v>
      </c>
      <c r="H194" s="3">
        <v>2</v>
      </c>
      <c r="I194" s="3">
        <v>1</v>
      </c>
      <c r="J194" s="3">
        <f t="shared" ca="1" si="53"/>
        <v>19</v>
      </c>
      <c r="K194" s="35">
        <f t="shared" ca="1" si="54"/>
        <v>0</v>
      </c>
      <c r="L194" s="3">
        <f t="shared" ca="1" si="59"/>
        <v>2</v>
      </c>
      <c r="M194" s="3">
        <f t="shared" ca="1" si="60"/>
        <v>18</v>
      </c>
      <c r="N194" s="19">
        <f t="shared" ca="1" si="61"/>
        <v>6.5682870370370211E-2</v>
      </c>
      <c r="O194" s="3">
        <f t="shared" ca="1" si="62"/>
        <v>2</v>
      </c>
      <c r="P194" s="3">
        <f t="shared" ca="1" si="63"/>
        <v>1</v>
      </c>
      <c r="Q194" s="3">
        <f t="shared" ca="1" si="64"/>
        <v>18</v>
      </c>
      <c r="R194" s="3">
        <f t="shared" ca="1" si="65"/>
        <v>86</v>
      </c>
      <c r="S194" s="19">
        <f t="shared" ca="1" si="55"/>
        <v>9.9537037037037042E-4</v>
      </c>
      <c r="T194" s="19">
        <f t="shared" ca="1" si="66"/>
        <v>0.15362268518518515</v>
      </c>
      <c r="U194" s="22">
        <f t="shared" ca="1" si="67"/>
        <v>0.15461805555555552</v>
      </c>
      <c r="V194" s="19">
        <f t="shared" ca="1" si="68"/>
        <v>8.869212962962976E-2</v>
      </c>
      <c r="W194" s="32">
        <f t="shared" ca="1" si="56"/>
        <v>-1.6076388888889265E-2</v>
      </c>
    </row>
    <row r="195" spans="2:23" x14ac:dyDescent="0.25">
      <c r="B195" s="2">
        <v>189</v>
      </c>
      <c r="C195" s="3">
        <f>30</f>
        <v>30</v>
      </c>
      <c r="D195" s="19">
        <f t="shared" si="57"/>
        <v>6.5277777777777615E-2</v>
      </c>
      <c r="E195" s="3">
        <v>2</v>
      </c>
      <c r="F195" s="3">
        <f t="shared" ca="1" si="52"/>
        <v>19</v>
      </c>
      <c r="G195" s="19">
        <f t="shared" ca="1" si="58"/>
        <v>6.5520833333333167E-2</v>
      </c>
      <c r="H195" s="3">
        <v>2</v>
      </c>
      <c r="I195" s="3">
        <v>1</v>
      </c>
      <c r="J195" s="3">
        <f t="shared" ca="1" si="53"/>
        <v>22</v>
      </c>
      <c r="K195" s="35">
        <f t="shared" ca="1" si="54"/>
        <v>1</v>
      </c>
      <c r="L195" s="3">
        <f t="shared" ca="1" si="59"/>
        <v>0</v>
      </c>
      <c r="M195" s="3">
        <f t="shared" ca="1" si="60"/>
        <v>0</v>
      </c>
      <c r="N195" s="19">
        <f t="shared" ca="1" si="61"/>
        <v>0</v>
      </c>
      <c r="O195" s="3">
        <f t="shared" ca="1" si="62"/>
        <v>0</v>
      </c>
      <c r="P195" s="3">
        <f t="shared" ca="1" si="63"/>
        <v>0</v>
      </c>
      <c r="Q195" s="3">
        <f t="shared" ca="1" si="64"/>
        <v>0</v>
      </c>
      <c r="R195" s="3">
        <f t="shared" ca="1" si="65"/>
        <v>46</v>
      </c>
      <c r="S195" s="19">
        <f t="shared" ca="1" si="55"/>
        <v>5.3240740740740744E-4</v>
      </c>
      <c r="T195" s="19">
        <f t="shared" ca="1" si="66"/>
        <v>0.15461805555555552</v>
      </c>
      <c r="U195" s="22">
        <f t="shared" ca="1" si="67"/>
        <v>0.15515046296296292</v>
      </c>
      <c r="V195" s="19">
        <f t="shared" ca="1" si="68"/>
        <v>8.9340277777777907E-2</v>
      </c>
      <c r="W195" s="32">
        <f t="shared" ca="1" si="56"/>
        <v>-1.6608796296296663E-2</v>
      </c>
    </row>
    <row r="196" spans="2:23" x14ac:dyDescent="0.25">
      <c r="B196" s="2">
        <v>190</v>
      </c>
      <c r="C196" s="3">
        <f>30</f>
        <v>30</v>
      </c>
      <c r="D196" s="19">
        <f t="shared" si="57"/>
        <v>6.5624999999999836E-2</v>
      </c>
      <c r="E196" s="3">
        <v>2</v>
      </c>
      <c r="F196" s="3">
        <f t="shared" ca="1" si="52"/>
        <v>20</v>
      </c>
      <c r="G196" s="19">
        <f t="shared" ca="1" si="58"/>
        <v>6.5879629629629469E-2</v>
      </c>
      <c r="H196" s="3">
        <v>2</v>
      </c>
      <c r="I196" s="3">
        <v>1</v>
      </c>
      <c r="J196" s="3">
        <f t="shared" ca="1" si="53"/>
        <v>22</v>
      </c>
      <c r="K196" s="35">
        <f t="shared" ca="1" si="54"/>
        <v>0</v>
      </c>
      <c r="L196" s="3">
        <f t="shared" ca="1" si="59"/>
        <v>2</v>
      </c>
      <c r="M196" s="3">
        <f t="shared" ca="1" si="60"/>
        <v>23</v>
      </c>
      <c r="N196" s="19">
        <f t="shared" ca="1" si="61"/>
        <v>6.6458333333333175E-2</v>
      </c>
      <c r="O196" s="3">
        <f t="shared" ca="1" si="62"/>
        <v>2</v>
      </c>
      <c r="P196" s="3">
        <f t="shared" ca="1" si="63"/>
        <v>1</v>
      </c>
      <c r="Q196" s="3">
        <f t="shared" ca="1" si="64"/>
        <v>22</v>
      </c>
      <c r="R196" s="3">
        <f t="shared" ca="1" si="65"/>
        <v>97</v>
      </c>
      <c r="S196" s="19">
        <f t="shared" ca="1" si="55"/>
        <v>1.1226851851851851E-3</v>
      </c>
      <c r="T196" s="19">
        <f t="shared" ca="1" si="66"/>
        <v>0.15515046296296292</v>
      </c>
      <c r="U196" s="22">
        <f t="shared" ca="1" si="67"/>
        <v>0.15627314814814811</v>
      </c>
      <c r="V196" s="19">
        <f t="shared" ca="1" si="68"/>
        <v>8.9525462962963084E-2</v>
      </c>
      <c r="W196" s="32">
        <f t="shared" ca="1" si="56"/>
        <v>-1.7731481481481848E-2</v>
      </c>
    </row>
    <row r="197" spans="2:23" x14ac:dyDescent="0.25">
      <c r="B197" s="2">
        <v>191</v>
      </c>
      <c r="C197" s="3">
        <f>30</f>
        <v>30</v>
      </c>
      <c r="D197" s="19">
        <f t="shared" si="57"/>
        <v>6.5972222222222057E-2</v>
      </c>
      <c r="E197" s="3">
        <v>2</v>
      </c>
      <c r="F197" s="3">
        <f t="shared" ca="1" si="52"/>
        <v>23</v>
      </c>
      <c r="G197" s="19">
        <f t="shared" ca="1" si="58"/>
        <v>6.6261574074073903E-2</v>
      </c>
      <c r="H197" s="3">
        <v>2</v>
      </c>
      <c r="I197" s="3">
        <v>1</v>
      </c>
      <c r="J197" s="3">
        <f t="shared" ca="1" si="53"/>
        <v>22</v>
      </c>
      <c r="K197" s="35">
        <f t="shared" ca="1" si="54"/>
        <v>0</v>
      </c>
      <c r="L197" s="3">
        <f t="shared" ca="1" si="59"/>
        <v>2</v>
      </c>
      <c r="M197" s="3">
        <f t="shared" ca="1" si="60"/>
        <v>19</v>
      </c>
      <c r="N197" s="19">
        <f t="shared" ca="1" si="61"/>
        <v>6.6793981481481315E-2</v>
      </c>
      <c r="O197" s="3">
        <f t="shared" ca="1" si="62"/>
        <v>2</v>
      </c>
      <c r="P197" s="3">
        <f t="shared" ca="1" si="63"/>
        <v>1</v>
      </c>
      <c r="Q197" s="3">
        <f t="shared" ca="1" si="64"/>
        <v>21</v>
      </c>
      <c r="R197" s="3">
        <f t="shared" ca="1" si="65"/>
        <v>95</v>
      </c>
      <c r="S197" s="19">
        <f t="shared" ca="1" si="55"/>
        <v>1.0995370370370371E-3</v>
      </c>
      <c r="T197" s="19">
        <f t="shared" ca="1" si="66"/>
        <v>0.15627314814814811</v>
      </c>
      <c r="U197" s="22">
        <f t="shared" ca="1" si="67"/>
        <v>0.15737268518518513</v>
      </c>
      <c r="V197" s="19">
        <f t="shared" ca="1" si="68"/>
        <v>9.0300925925926048E-2</v>
      </c>
      <c r="W197" s="32">
        <f t="shared" ca="1" si="56"/>
        <v>-1.8831018518518872E-2</v>
      </c>
    </row>
    <row r="198" spans="2:23" x14ac:dyDescent="0.25">
      <c r="B198" s="2">
        <v>192</v>
      </c>
      <c r="C198" s="3">
        <f>30</f>
        <v>30</v>
      </c>
      <c r="D198" s="19">
        <f t="shared" si="57"/>
        <v>6.6319444444444278E-2</v>
      </c>
      <c r="E198" s="3">
        <v>2</v>
      </c>
      <c r="F198" s="3">
        <f t="shared" ca="1" si="52"/>
        <v>17</v>
      </c>
      <c r="G198" s="19">
        <f t="shared" ca="1" si="58"/>
        <v>6.6539351851851683E-2</v>
      </c>
      <c r="H198" s="3">
        <v>2</v>
      </c>
      <c r="I198" s="3">
        <v>1</v>
      </c>
      <c r="J198" s="3">
        <f t="shared" ca="1" si="53"/>
        <v>21</v>
      </c>
      <c r="K198" s="35">
        <f t="shared" ca="1" si="54"/>
        <v>1</v>
      </c>
      <c r="L198" s="3">
        <f t="shared" ca="1" si="59"/>
        <v>0</v>
      </c>
      <c r="M198" s="3">
        <f t="shared" ca="1" si="60"/>
        <v>0</v>
      </c>
      <c r="N198" s="19">
        <f t="shared" ca="1" si="61"/>
        <v>0</v>
      </c>
      <c r="O198" s="3">
        <f t="shared" ca="1" si="62"/>
        <v>0</v>
      </c>
      <c r="P198" s="3">
        <f t="shared" ca="1" si="63"/>
        <v>0</v>
      </c>
      <c r="Q198" s="3">
        <f t="shared" ca="1" si="64"/>
        <v>0</v>
      </c>
      <c r="R198" s="3">
        <f t="shared" ca="1" si="65"/>
        <v>43</v>
      </c>
      <c r="S198" s="19">
        <f t="shared" ca="1" si="55"/>
        <v>4.9768518518518521E-4</v>
      </c>
      <c r="T198" s="19">
        <f t="shared" ca="1" si="66"/>
        <v>0.15737268518518513</v>
      </c>
      <c r="U198" s="22">
        <f t="shared" ca="1" si="67"/>
        <v>0.15787037037037033</v>
      </c>
      <c r="V198" s="19">
        <f t="shared" ca="1" si="68"/>
        <v>9.1053240740740851E-2</v>
      </c>
      <c r="W198" s="32">
        <f t="shared" ca="1" si="56"/>
        <v>-1.932870370370407E-2</v>
      </c>
    </row>
    <row r="199" spans="2:23" x14ac:dyDescent="0.25">
      <c r="B199" s="2">
        <v>193</v>
      </c>
      <c r="C199" s="3">
        <f>30</f>
        <v>30</v>
      </c>
      <c r="D199" s="19">
        <f t="shared" si="57"/>
        <v>6.6666666666666499E-2</v>
      </c>
      <c r="E199" s="3">
        <v>2</v>
      </c>
      <c r="F199" s="3">
        <f t="shared" ca="1" si="52"/>
        <v>22</v>
      </c>
      <c r="G199" s="19">
        <f t="shared" ca="1" si="58"/>
        <v>6.6944444444444279E-2</v>
      </c>
      <c r="H199" s="3">
        <v>2</v>
      </c>
      <c r="I199" s="3">
        <v>1</v>
      </c>
      <c r="J199" s="3">
        <f t="shared" ca="1" si="53"/>
        <v>19</v>
      </c>
      <c r="K199" s="35">
        <f t="shared" ca="1" si="54"/>
        <v>1</v>
      </c>
      <c r="L199" s="3">
        <f t="shared" ca="1" si="59"/>
        <v>0</v>
      </c>
      <c r="M199" s="3">
        <f t="shared" ca="1" si="60"/>
        <v>0</v>
      </c>
      <c r="N199" s="19">
        <f t="shared" ca="1" si="61"/>
        <v>0</v>
      </c>
      <c r="O199" s="3">
        <f t="shared" ca="1" si="62"/>
        <v>0</v>
      </c>
      <c r="P199" s="3">
        <f t="shared" ca="1" si="63"/>
        <v>0</v>
      </c>
      <c r="Q199" s="3">
        <f t="shared" ca="1" si="64"/>
        <v>0</v>
      </c>
      <c r="R199" s="3">
        <f t="shared" ca="1" si="65"/>
        <v>46</v>
      </c>
      <c r="S199" s="19">
        <f t="shared" ca="1" si="55"/>
        <v>5.3240740740740744E-4</v>
      </c>
      <c r="T199" s="19">
        <f t="shared" ca="1" si="66"/>
        <v>0.15787037037037033</v>
      </c>
      <c r="U199" s="22">
        <f t="shared" ca="1" si="67"/>
        <v>0.15840277777777773</v>
      </c>
      <c r="V199" s="19">
        <f t="shared" ca="1" si="68"/>
        <v>9.1203703703703828E-2</v>
      </c>
      <c r="W199" s="32">
        <f t="shared" ca="1" si="56"/>
        <v>-1.9861111111111468E-2</v>
      </c>
    </row>
    <row r="200" spans="2:23" x14ac:dyDescent="0.25">
      <c r="B200" s="2">
        <v>194</v>
      </c>
      <c r="C200" s="3">
        <f>30</f>
        <v>30</v>
      </c>
      <c r="D200" s="19">
        <f t="shared" si="57"/>
        <v>6.701388888888872E-2</v>
      </c>
      <c r="E200" s="3">
        <v>2</v>
      </c>
      <c r="F200" s="3">
        <f t="shared" ref="F200:F263" ca="1" si="69">(RANDBETWEEN(17,23))</f>
        <v>17</v>
      </c>
      <c r="G200" s="19">
        <f t="shared" ca="1" si="58"/>
        <v>6.7233796296296125E-2</v>
      </c>
      <c r="H200" s="3">
        <v>2</v>
      </c>
      <c r="I200" s="3">
        <v>1</v>
      </c>
      <c r="J200" s="3">
        <f t="shared" ref="J200:J263" ca="1" si="70">(RANDBETWEEN(18,22))</f>
        <v>21</v>
      </c>
      <c r="K200" s="35">
        <f t="shared" ref="K200:K263" ca="1" si="71">(RANDBETWEEN(0,1))</f>
        <v>0</v>
      </c>
      <c r="L200" s="3">
        <f t="shared" ca="1" si="59"/>
        <v>2</v>
      </c>
      <c r="M200" s="3">
        <f t="shared" ca="1" si="60"/>
        <v>23</v>
      </c>
      <c r="N200" s="19">
        <f t="shared" ca="1" si="61"/>
        <v>6.7800925925925751E-2</v>
      </c>
      <c r="O200" s="3">
        <f t="shared" ca="1" si="62"/>
        <v>2</v>
      </c>
      <c r="P200" s="3">
        <f t="shared" ca="1" si="63"/>
        <v>1</v>
      </c>
      <c r="Q200" s="3">
        <f t="shared" ca="1" si="64"/>
        <v>18</v>
      </c>
      <c r="R200" s="3">
        <f t="shared" ca="1" si="65"/>
        <v>89</v>
      </c>
      <c r="S200" s="19">
        <f t="shared" ref="S200:S263" ca="1" si="72">R200/(1440*60)</f>
        <v>1.0300925925925926E-3</v>
      </c>
      <c r="T200" s="19">
        <f t="shared" ca="1" si="66"/>
        <v>0.15840277777777773</v>
      </c>
      <c r="U200" s="22">
        <f t="shared" ca="1" si="67"/>
        <v>0.15943287037037032</v>
      </c>
      <c r="V200" s="19">
        <f t="shared" ca="1" si="68"/>
        <v>9.1388888888889006E-2</v>
      </c>
      <c r="W200" s="32">
        <f t="shared" ref="W200:W263" ca="1" si="73">$D$406-U200</f>
        <v>-2.0891203703704064E-2</v>
      </c>
    </row>
    <row r="201" spans="2:23" x14ac:dyDescent="0.25">
      <c r="B201" s="2">
        <v>195</v>
      </c>
      <c r="C201" s="3">
        <f>30</f>
        <v>30</v>
      </c>
      <c r="D201" s="19">
        <f t="shared" si="57"/>
        <v>6.7361111111110941E-2</v>
      </c>
      <c r="E201" s="3">
        <v>2</v>
      </c>
      <c r="F201" s="3">
        <f t="shared" ca="1" si="69"/>
        <v>21</v>
      </c>
      <c r="G201" s="19">
        <f t="shared" ca="1" si="58"/>
        <v>6.762731481481464E-2</v>
      </c>
      <c r="H201" s="3">
        <v>2</v>
      </c>
      <c r="I201" s="3">
        <v>1</v>
      </c>
      <c r="J201" s="3">
        <f t="shared" ca="1" si="70"/>
        <v>18</v>
      </c>
      <c r="K201" s="35">
        <f t="shared" ca="1" si="71"/>
        <v>0</v>
      </c>
      <c r="L201" s="3">
        <f t="shared" ca="1" si="59"/>
        <v>2</v>
      </c>
      <c r="M201" s="3">
        <f t="shared" ca="1" si="60"/>
        <v>20</v>
      </c>
      <c r="N201" s="19">
        <f t="shared" ca="1" si="61"/>
        <v>6.8124999999999825E-2</v>
      </c>
      <c r="O201" s="3">
        <f t="shared" ca="1" si="62"/>
        <v>2</v>
      </c>
      <c r="P201" s="3">
        <f t="shared" ca="1" si="63"/>
        <v>1</v>
      </c>
      <c r="Q201" s="3">
        <f t="shared" ca="1" si="64"/>
        <v>18</v>
      </c>
      <c r="R201" s="3">
        <f t="shared" ca="1" si="65"/>
        <v>87</v>
      </c>
      <c r="S201" s="19">
        <f t="shared" ca="1" si="72"/>
        <v>1.0069444444444444E-3</v>
      </c>
      <c r="T201" s="19">
        <f t="shared" ca="1" si="66"/>
        <v>0.15943287037037032</v>
      </c>
      <c r="U201" s="22">
        <f t="shared" ca="1" si="67"/>
        <v>0.16043981481481476</v>
      </c>
      <c r="V201" s="19">
        <f t="shared" ca="1" si="68"/>
        <v>9.2071759259259381E-2</v>
      </c>
      <c r="W201" s="32">
        <f t="shared" ca="1" si="73"/>
        <v>-2.18981481481485E-2</v>
      </c>
    </row>
    <row r="202" spans="2:23" x14ac:dyDescent="0.25">
      <c r="B202" s="2">
        <v>196</v>
      </c>
      <c r="C202" s="3">
        <f>30</f>
        <v>30</v>
      </c>
      <c r="D202" s="19">
        <f t="shared" si="57"/>
        <v>6.7708333333333162E-2</v>
      </c>
      <c r="E202" s="3">
        <v>2</v>
      </c>
      <c r="F202" s="3">
        <f t="shared" ca="1" si="69"/>
        <v>21</v>
      </c>
      <c r="G202" s="19">
        <f t="shared" ca="1" si="58"/>
        <v>6.7974537037036861E-2</v>
      </c>
      <c r="H202" s="3">
        <v>2</v>
      </c>
      <c r="I202" s="3">
        <v>1</v>
      </c>
      <c r="J202" s="3">
        <f t="shared" ca="1" si="70"/>
        <v>20</v>
      </c>
      <c r="K202" s="35">
        <f t="shared" ca="1" si="71"/>
        <v>1</v>
      </c>
      <c r="L202" s="3">
        <f t="shared" ca="1" si="59"/>
        <v>0</v>
      </c>
      <c r="M202" s="3">
        <f t="shared" ca="1" si="60"/>
        <v>0</v>
      </c>
      <c r="N202" s="19">
        <f t="shared" ca="1" si="61"/>
        <v>0</v>
      </c>
      <c r="O202" s="3">
        <f t="shared" ca="1" si="62"/>
        <v>0</v>
      </c>
      <c r="P202" s="3">
        <f t="shared" ca="1" si="63"/>
        <v>0</v>
      </c>
      <c r="Q202" s="3">
        <f t="shared" ca="1" si="64"/>
        <v>0</v>
      </c>
      <c r="R202" s="3">
        <f t="shared" ca="1" si="65"/>
        <v>46</v>
      </c>
      <c r="S202" s="19">
        <f t="shared" ca="1" si="72"/>
        <v>5.3240740740740744E-4</v>
      </c>
      <c r="T202" s="19">
        <f t="shared" ca="1" si="66"/>
        <v>0.16043981481481476</v>
      </c>
      <c r="U202" s="22">
        <f t="shared" ca="1" si="67"/>
        <v>0.16097222222222216</v>
      </c>
      <c r="V202" s="19">
        <f t="shared" ca="1" si="68"/>
        <v>9.2731481481481595E-2</v>
      </c>
      <c r="W202" s="32">
        <f t="shared" ca="1" si="73"/>
        <v>-2.2430555555555898E-2</v>
      </c>
    </row>
    <row r="203" spans="2:23" x14ac:dyDescent="0.25">
      <c r="B203" s="2">
        <v>197</v>
      </c>
      <c r="C203" s="3">
        <f>30</f>
        <v>30</v>
      </c>
      <c r="D203" s="19">
        <f t="shared" si="57"/>
        <v>6.8055555555555383E-2</v>
      </c>
      <c r="E203" s="3">
        <v>2</v>
      </c>
      <c r="F203" s="3">
        <f t="shared" ca="1" si="69"/>
        <v>20</v>
      </c>
      <c r="G203" s="19">
        <f t="shared" ca="1" si="58"/>
        <v>6.8310185185185016E-2</v>
      </c>
      <c r="H203" s="3">
        <v>2</v>
      </c>
      <c r="I203" s="3">
        <v>1</v>
      </c>
      <c r="J203" s="3">
        <f t="shared" ca="1" si="70"/>
        <v>19</v>
      </c>
      <c r="K203" s="35">
        <f t="shared" ca="1" si="71"/>
        <v>1</v>
      </c>
      <c r="L203" s="3">
        <f t="shared" ca="1" si="59"/>
        <v>0</v>
      </c>
      <c r="M203" s="3">
        <f t="shared" ca="1" si="60"/>
        <v>0</v>
      </c>
      <c r="N203" s="19">
        <f t="shared" ca="1" si="61"/>
        <v>0</v>
      </c>
      <c r="O203" s="3">
        <f t="shared" ca="1" si="62"/>
        <v>0</v>
      </c>
      <c r="P203" s="3">
        <f t="shared" ca="1" si="63"/>
        <v>0</v>
      </c>
      <c r="Q203" s="3">
        <f t="shared" ca="1" si="64"/>
        <v>0</v>
      </c>
      <c r="R203" s="3">
        <f t="shared" ca="1" si="65"/>
        <v>44</v>
      </c>
      <c r="S203" s="19">
        <f t="shared" ca="1" si="72"/>
        <v>5.0925925925925921E-4</v>
      </c>
      <c r="T203" s="19">
        <f t="shared" ca="1" si="66"/>
        <v>0.16097222222222216</v>
      </c>
      <c r="U203" s="22">
        <f t="shared" ca="1" si="67"/>
        <v>0.16148148148148142</v>
      </c>
      <c r="V203" s="19">
        <f t="shared" ca="1" si="68"/>
        <v>9.2916666666666772E-2</v>
      </c>
      <c r="W203" s="32">
        <f t="shared" ca="1" si="73"/>
        <v>-2.2939814814815163E-2</v>
      </c>
    </row>
    <row r="204" spans="2:23" x14ac:dyDescent="0.25">
      <c r="B204" s="2">
        <v>198</v>
      </c>
      <c r="C204" s="3">
        <f>30</f>
        <v>30</v>
      </c>
      <c r="D204" s="19">
        <f t="shared" si="57"/>
        <v>6.8402777777777604E-2</v>
      </c>
      <c r="E204" s="3">
        <v>2</v>
      </c>
      <c r="F204" s="3">
        <f t="shared" ca="1" si="69"/>
        <v>17</v>
      </c>
      <c r="G204" s="19">
        <f t="shared" ca="1" si="58"/>
        <v>6.8622685185185009E-2</v>
      </c>
      <c r="H204" s="3">
        <v>2</v>
      </c>
      <c r="I204" s="3">
        <v>1</v>
      </c>
      <c r="J204" s="3">
        <f t="shared" ca="1" si="70"/>
        <v>18</v>
      </c>
      <c r="K204" s="35">
        <f t="shared" ca="1" si="71"/>
        <v>0</v>
      </c>
      <c r="L204" s="3">
        <f t="shared" ca="1" si="59"/>
        <v>2</v>
      </c>
      <c r="M204" s="3">
        <f t="shared" ca="1" si="60"/>
        <v>17</v>
      </c>
      <c r="N204" s="19">
        <f t="shared" ca="1" si="61"/>
        <v>6.9085648148147979E-2</v>
      </c>
      <c r="O204" s="3">
        <f t="shared" ca="1" si="62"/>
        <v>2</v>
      </c>
      <c r="P204" s="3">
        <f t="shared" ca="1" si="63"/>
        <v>1</v>
      </c>
      <c r="Q204" s="3">
        <f t="shared" ca="1" si="64"/>
        <v>19</v>
      </c>
      <c r="R204" s="3">
        <f t="shared" ca="1" si="65"/>
        <v>81</v>
      </c>
      <c r="S204" s="19">
        <f t="shared" ca="1" si="72"/>
        <v>9.3749999999999997E-4</v>
      </c>
      <c r="T204" s="19">
        <f t="shared" ca="1" si="66"/>
        <v>0.16148148148148142</v>
      </c>
      <c r="U204" s="22">
        <f t="shared" ca="1" si="67"/>
        <v>0.16241898148148143</v>
      </c>
      <c r="V204" s="19">
        <f t="shared" ca="1" si="68"/>
        <v>9.3078703703703816E-2</v>
      </c>
      <c r="W204" s="32">
        <f t="shared" ca="1" si="73"/>
        <v>-2.387731481481517E-2</v>
      </c>
    </row>
    <row r="205" spans="2:23" x14ac:dyDescent="0.25">
      <c r="B205" s="2">
        <v>199</v>
      </c>
      <c r="C205" s="3">
        <f>30</f>
        <v>30</v>
      </c>
      <c r="D205" s="19">
        <f t="shared" si="57"/>
        <v>6.8749999999999825E-2</v>
      </c>
      <c r="E205" s="3">
        <v>2</v>
      </c>
      <c r="F205" s="3">
        <f t="shared" ca="1" si="69"/>
        <v>17</v>
      </c>
      <c r="G205" s="19">
        <f t="shared" ca="1" si="58"/>
        <v>6.896990740740723E-2</v>
      </c>
      <c r="H205" s="3">
        <v>2</v>
      </c>
      <c r="I205" s="3">
        <v>1</v>
      </c>
      <c r="J205" s="3">
        <f t="shared" ca="1" si="70"/>
        <v>18</v>
      </c>
      <c r="K205" s="35">
        <f t="shared" ca="1" si="71"/>
        <v>1</v>
      </c>
      <c r="L205" s="3">
        <f t="shared" ca="1" si="59"/>
        <v>0</v>
      </c>
      <c r="M205" s="3">
        <f t="shared" ca="1" si="60"/>
        <v>0</v>
      </c>
      <c r="N205" s="19">
        <f t="shared" ca="1" si="61"/>
        <v>0</v>
      </c>
      <c r="O205" s="3">
        <f t="shared" ca="1" si="62"/>
        <v>0</v>
      </c>
      <c r="P205" s="3">
        <f t="shared" ca="1" si="63"/>
        <v>0</v>
      </c>
      <c r="Q205" s="3">
        <f t="shared" ca="1" si="64"/>
        <v>0</v>
      </c>
      <c r="R205" s="3">
        <f t="shared" ca="1" si="65"/>
        <v>40</v>
      </c>
      <c r="S205" s="19">
        <f t="shared" ca="1" si="72"/>
        <v>4.6296296296296298E-4</v>
      </c>
      <c r="T205" s="19">
        <f t="shared" ca="1" si="66"/>
        <v>0.16241898148148143</v>
      </c>
      <c r="U205" s="22">
        <f t="shared" ca="1" si="67"/>
        <v>0.1628819444444444</v>
      </c>
      <c r="V205" s="19">
        <f t="shared" ca="1" si="68"/>
        <v>9.3668981481481603E-2</v>
      </c>
      <c r="W205" s="32">
        <f t="shared" ca="1" si="73"/>
        <v>-2.4340277777778141E-2</v>
      </c>
    </row>
    <row r="206" spans="2:23" x14ac:dyDescent="0.25">
      <c r="B206" s="2">
        <v>200</v>
      </c>
      <c r="C206" s="3">
        <f>30</f>
        <v>30</v>
      </c>
      <c r="D206" s="19">
        <f t="shared" si="57"/>
        <v>6.9097222222222046E-2</v>
      </c>
      <c r="E206" s="3">
        <v>2</v>
      </c>
      <c r="F206" s="3">
        <f t="shared" ca="1" si="69"/>
        <v>23</v>
      </c>
      <c r="G206" s="19">
        <f t="shared" ca="1" si="58"/>
        <v>6.9386574074073892E-2</v>
      </c>
      <c r="H206" s="3">
        <v>2</v>
      </c>
      <c r="I206" s="3">
        <v>1</v>
      </c>
      <c r="J206" s="3">
        <f t="shared" ca="1" si="70"/>
        <v>19</v>
      </c>
      <c r="K206" s="35">
        <f t="shared" ca="1" si="71"/>
        <v>0</v>
      </c>
      <c r="L206" s="3">
        <f t="shared" ca="1" si="59"/>
        <v>2</v>
      </c>
      <c r="M206" s="3">
        <f t="shared" ca="1" si="60"/>
        <v>19</v>
      </c>
      <c r="N206" s="19">
        <f t="shared" ca="1" si="61"/>
        <v>6.9884259259259077E-2</v>
      </c>
      <c r="O206" s="3">
        <f t="shared" ca="1" si="62"/>
        <v>2</v>
      </c>
      <c r="P206" s="3">
        <f t="shared" ca="1" si="63"/>
        <v>1</v>
      </c>
      <c r="Q206" s="3">
        <f t="shared" ca="1" si="64"/>
        <v>20</v>
      </c>
      <c r="R206" s="3">
        <f t="shared" ca="1" si="65"/>
        <v>91</v>
      </c>
      <c r="S206" s="19">
        <f t="shared" ca="1" si="72"/>
        <v>1.0532407407407407E-3</v>
      </c>
      <c r="T206" s="19">
        <f t="shared" ca="1" si="66"/>
        <v>0.1628819444444444</v>
      </c>
      <c r="U206" s="22">
        <f t="shared" ca="1" si="67"/>
        <v>0.16393518518518513</v>
      </c>
      <c r="V206" s="19">
        <f t="shared" ca="1" si="68"/>
        <v>9.3784722222222353E-2</v>
      </c>
      <c r="W206" s="32">
        <f t="shared" ca="1" si="73"/>
        <v>-2.5393518518518871E-2</v>
      </c>
    </row>
    <row r="207" spans="2:23" x14ac:dyDescent="0.25">
      <c r="B207" s="2">
        <v>201</v>
      </c>
      <c r="C207" s="3">
        <f>30</f>
        <v>30</v>
      </c>
      <c r="D207" s="19">
        <f t="shared" si="57"/>
        <v>6.9444444444444267E-2</v>
      </c>
      <c r="E207" s="3">
        <v>2</v>
      </c>
      <c r="F207" s="3">
        <f t="shared" ca="1" si="69"/>
        <v>23</v>
      </c>
      <c r="G207" s="19">
        <f t="shared" ca="1" si="58"/>
        <v>6.9733796296296113E-2</v>
      </c>
      <c r="H207" s="3">
        <v>2</v>
      </c>
      <c r="I207" s="3">
        <v>1</v>
      </c>
      <c r="J207" s="3">
        <f t="shared" ca="1" si="70"/>
        <v>19</v>
      </c>
      <c r="K207" s="35">
        <f t="shared" ca="1" si="71"/>
        <v>1</v>
      </c>
      <c r="L207" s="3">
        <f t="shared" ca="1" si="59"/>
        <v>0</v>
      </c>
      <c r="M207" s="3">
        <f t="shared" ca="1" si="60"/>
        <v>0</v>
      </c>
      <c r="N207" s="19">
        <f t="shared" ca="1" si="61"/>
        <v>0</v>
      </c>
      <c r="O207" s="3">
        <f t="shared" ca="1" si="62"/>
        <v>0</v>
      </c>
      <c r="P207" s="3">
        <f t="shared" ca="1" si="63"/>
        <v>0</v>
      </c>
      <c r="Q207" s="3">
        <f t="shared" ca="1" si="64"/>
        <v>0</v>
      </c>
      <c r="R207" s="3">
        <f t="shared" ca="1" si="65"/>
        <v>47</v>
      </c>
      <c r="S207" s="19">
        <f t="shared" ca="1" si="72"/>
        <v>5.4398148148148144E-4</v>
      </c>
      <c r="T207" s="19">
        <f t="shared" ca="1" si="66"/>
        <v>0.16393518518518513</v>
      </c>
      <c r="U207" s="22">
        <f t="shared" ca="1" si="67"/>
        <v>0.16447916666666662</v>
      </c>
      <c r="V207" s="19">
        <f t="shared" ca="1" si="68"/>
        <v>9.4490740740740861E-2</v>
      </c>
      <c r="W207" s="32">
        <f t="shared" ca="1" si="73"/>
        <v>-2.5937500000000363E-2</v>
      </c>
    </row>
    <row r="208" spans="2:23" x14ac:dyDescent="0.25">
      <c r="B208" s="2">
        <v>202</v>
      </c>
      <c r="C208" s="3">
        <f>30</f>
        <v>30</v>
      </c>
      <c r="D208" s="19">
        <f t="shared" si="57"/>
        <v>6.9791666666666488E-2</v>
      </c>
      <c r="E208" s="3">
        <v>2</v>
      </c>
      <c r="F208" s="3">
        <f t="shared" ca="1" si="69"/>
        <v>22</v>
      </c>
      <c r="G208" s="19">
        <f t="shared" ca="1" si="58"/>
        <v>7.0069444444444268E-2</v>
      </c>
      <c r="H208" s="3">
        <v>2</v>
      </c>
      <c r="I208" s="3">
        <v>1</v>
      </c>
      <c r="J208" s="3">
        <f t="shared" ca="1" si="70"/>
        <v>20</v>
      </c>
      <c r="K208" s="35">
        <f t="shared" ca="1" si="71"/>
        <v>1</v>
      </c>
      <c r="L208" s="3">
        <f t="shared" ca="1" si="59"/>
        <v>0</v>
      </c>
      <c r="M208" s="3">
        <f t="shared" ca="1" si="60"/>
        <v>0</v>
      </c>
      <c r="N208" s="19">
        <f t="shared" ca="1" si="61"/>
        <v>0</v>
      </c>
      <c r="O208" s="3">
        <f t="shared" ca="1" si="62"/>
        <v>0</v>
      </c>
      <c r="P208" s="3">
        <f t="shared" ca="1" si="63"/>
        <v>0</v>
      </c>
      <c r="Q208" s="3">
        <f t="shared" ca="1" si="64"/>
        <v>0</v>
      </c>
      <c r="R208" s="3">
        <f t="shared" ca="1" si="65"/>
        <v>47</v>
      </c>
      <c r="S208" s="19">
        <f t="shared" ca="1" si="72"/>
        <v>5.4398148148148144E-4</v>
      </c>
      <c r="T208" s="19">
        <f t="shared" ca="1" si="66"/>
        <v>0.16447916666666662</v>
      </c>
      <c r="U208" s="22">
        <f t="shared" ca="1" si="67"/>
        <v>0.16502314814814811</v>
      </c>
      <c r="V208" s="19">
        <f t="shared" ca="1" si="68"/>
        <v>9.4687500000000133E-2</v>
      </c>
      <c r="W208" s="32">
        <f t="shared" ca="1" si="73"/>
        <v>-2.6481481481481856E-2</v>
      </c>
    </row>
    <row r="209" spans="2:23" x14ac:dyDescent="0.25">
      <c r="B209" s="2">
        <v>203</v>
      </c>
      <c r="C209" s="3">
        <f>30</f>
        <v>30</v>
      </c>
      <c r="D209" s="19">
        <f t="shared" si="57"/>
        <v>7.0138888888888709E-2</v>
      </c>
      <c r="E209" s="3">
        <v>2</v>
      </c>
      <c r="F209" s="3">
        <f t="shared" ca="1" si="69"/>
        <v>17</v>
      </c>
      <c r="G209" s="19">
        <f t="shared" ca="1" si="58"/>
        <v>7.0358796296296114E-2</v>
      </c>
      <c r="H209" s="3">
        <v>2</v>
      </c>
      <c r="I209" s="3">
        <v>1</v>
      </c>
      <c r="J209" s="3">
        <f t="shared" ca="1" si="70"/>
        <v>22</v>
      </c>
      <c r="K209" s="35">
        <f t="shared" ca="1" si="71"/>
        <v>0</v>
      </c>
      <c r="L209" s="3">
        <f t="shared" ca="1" si="59"/>
        <v>2</v>
      </c>
      <c r="M209" s="3">
        <f t="shared" ca="1" si="60"/>
        <v>17</v>
      </c>
      <c r="N209" s="19">
        <f t="shared" ca="1" si="61"/>
        <v>7.0868055555555379E-2</v>
      </c>
      <c r="O209" s="3">
        <f t="shared" ca="1" si="62"/>
        <v>2</v>
      </c>
      <c r="P209" s="3">
        <f t="shared" ca="1" si="63"/>
        <v>1</v>
      </c>
      <c r="Q209" s="3">
        <f t="shared" ca="1" si="64"/>
        <v>21</v>
      </c>
      <c r="R209" s="3">
        <f t="shared" ca="1" si="65"/>
        <v>87</v>
      </c>
      <c r="S209" s="19">
        <f t="shared" ca="1" si="72"/>
        <v>1.0069444444444444E-3</v>
      </c>
      <c r="T209" s="19">
        <f t="shared" ca="1" si="66"/>
        <v>0.16502314814814811</v>
      </c>
      <c r="U209" s="22">
        <f t="shared" ca="1" si="67"/>
        <v>0.16603009259259255</v>
      </c>
      <c r="V209" s="19">
        <f t="shared" ca="1" si="68"/>
        <v>9.4884259259259404E-2</v>
      </c>
      <c r="W209" s="32">
        <f t="shared" ca="1" si="73"/>
        <v>-2.7488425925926291E-2</v>
      </c>
    </row>
    <row r="210" spans="2:23" x14ac:dyDescent="0.25">
      <c r="B210" s="2">
        <v>204</v>
      </c>
      <c r="C210" s="3">
        <f>30</f>
        <v>30</v>
      </c>
      <c r="D210" s="19">
        <f t="shared" si="57"/>
        <v>7.048611111111093E-2</v>
      </c>
      <c r="E210" s="3">
        <v>2</v>
      </c>
      <c r="F210" s="3">
        <f t="shared" ca="1" si="69"/>
        <v>20</v>
      </c>
      <c r="G210" s="19">
        <f t="shared" ca="1" si="58"/>
        <v>7.0740740740740563E-2</v>
      </c>
      <c r="H210" s="3">
        <v>2</v>
      </c>
      <c r="I210" s="3">
        <v>1</v>
      </c>
      <c r="J210" s="3">
        <f t="shared" ca="1" si="70"/>
        <v>20</v>
      </c>
      <c r="K210" s="35">
        <f t="shared" ca="1" si="71"/>
        <v>1</v>
      </c>
      <c r="L210" s="3">
        <f t="shared" ca="1" si="59"/>
        <v>0</v>
      </c>
      <c r="M210" s="3">
        <f t="shared" ca="1" si="60"/>
        <v>0</v>
      </c>
      <c r="N210" s="19">
        <f t="shared" ca="1" si="61"/>
        <v>0</v>
      </c>
      <c r="O210" s="3">
        <f t="shared" ca="1" si="62"/>
        <v>0</v>
      </c>
      <c r="P210" s="3">
        <f t="shared" ca="1" si="63"/>
        <v>0</v>
      </c>
      <c r="Q210" s="3">
        <f t="shared" ca="1" si="64"/>
        <v>0</v>
      </c>
      <c r="R210" s="3">
        <f t="shared" ca="1" si="65"/>
        <v>45</v>
      </c>
      <c r="S210" s="19">
        <f t="shared" ca="1" si="72"/>
        <v>5.2083333333333333E-4</v>
      </c>
      <c r="T210" s="19">
        <f t="shared" ca="1" si="66"/>
        <v>0.16603009259259255</v>
      </c>
      <c r="U210" s="22">
        <f t="shared" ca="1" si="67"/>
        <v>0.16655092592592588</v>
      </c>
      <c r="V210" s="19">
        <f t="shared" ca="1" si="68"/>
        <v>9.5543981481481619E-2</v>
      </c>
      <c r="W210" s="32">
        <f t="shared" ca="1" si="73"/>
        <v>-2.8009259259259622E-2</v>
      </c>
    </row>
    <row r="211" spans="2:23" x14ac:dyDescent="0.25">
      <c r="B211" s="2">
        <v>205</v>
      </c>
      <c r="C211" s="3">
        <f>30</f>
        <v>30</v>
      </c>
      <c r="D211" s="19">
        <f t="shared" si="57"/>
        <v>7.0833333333333151E-2</v>
      </c>
      <c r="E211" s="3">
        <v>2</v>
      </c>
      <c r="F211" s="3">
        <f t="shared" ca="1" si="69"/>
        <v>19</v>
      </c>
      <c r="G211" s="19">
        <f t="shared" ca="1" si="58"/>
        <v>7.1076388888888703E-2</v>
      </c>
      <c r="H211" s="3">
        <v>2</v>
      </c>
      <c r="I211" s="3">
        <v>1</v>
      </c>
      <c r="J211" s="3">
        <f t="shared" ca="1" si="70"/>
        <v>22</v>
      </c>
      <c r="K211" s="35">
        <f t="shared" ca="1" si="71"/>
        <v>1</v>
      </c>
      <c r="L211" s="3">
        <f t="shared" ca="1" si="59"/>
        <v>0</v>
      </c>
      <c r="M211" s="3">
        <f t="shared" ca="1" si="60"/>
        <v>0</v>
      </c>
      <c r="N211" s="19">
        <f t="shared" ca="1" si="61"/>
        <v>0</v>
      </c>
      <c r="O211" s="3">
        <f t="shared" ca="1" si="62"/>
        <v>0</v>
      </c>
      <c r="P211" s="3">
        <f t="shared" ca="1" si="63"/>
        <v>0</v>
      </c>
      <c r="Q211" s="3">
        <f t="shared" ca="1" si="64"/>
        <v>0</v>
      </c>
      <c r="R211" s="3">
        <f t="shared" ca="1" si="65"/>
        <v>46</v>
      </c>
      <c r="S211" s="19">
        <f t="shared" ca="1" si="72"/>
        <v>5.3240740740740744E-4</v>
      </c>
      <c r="T211" s="19">
        <f t="shared" ca="1" si="66"/>
        <v>0.16655092592592588</v>
      </c>
      <c r="U211" s="22">
        <f t="shared" ca="1" si="67"/>
        <v>0.16708333333333328</v>
      </c>
      <c r="V211" s="19">
        <f t="shared" ca="1" si="68"/>
        <v>9.5717592592592729E-2</v>
      </c>
      <c r="W211" s="32">
        <f t="shared" ca="1" si="73"/>
        <v>-2.854166666666702E-2</v>
      </c>
    </row>
    <row r="212" spans="2:23" x14ac:dyDescent="0.25">
      <c r="B212" s="2">
        <v>206</v>
      </c>
      <c r="C212" s="3">
        <f>30</f>
        <v>30</v>
      </c>
      <c r="D212" s="19">
        <f t="shared" si="57"/>
        <v>7.1180555555555372E-2</v>
      </c>
      <c r="E212" s="3">
        <v>2</v>
      </c>
      <c r="F212" s="3">
        <f t="shared" ca="1" si="69"/>
        <v>23</v>
      </c>
      <c r="G212" s="19">
        <f t="shared" ca="1" si="58"/>
        <v>7.1469907407407218E-2</v>
      </c>
      <c r="H212" s="3">
        <v>2</v>
      </c>
      <c r="I212" s="3">
        <v>1</v>
      </c>
      <c r="J212" s="3">
        <f t="shared" ca="1" si="70"/>
        <v>19</v>
      </c>
      <c r="K212" s="35">
        <f t="shared" ca="1" si="71"/>
        <v>0</v>
      </c>
      <c r="L212" s="3">
        <f t="shared" ca="1" si="59"/>
        <v>2</v>
      </c>
      <c r="M212" s="3">
        <f t="shared" ca="1" si="60"/>
        <v>21</v>
      </c>
      <c r="N212" s="19">
        <f t="shared" ca="1" si="61"/>
        <v>7.1990740740740564E-2</v>
      </c>
      <c r="O212" s="3">
        <f t="shared" ca="1" si="62"/>
        <v>2</v>
      </c>
      <c r="P212" s="3">
        <f t="shared" ca="1" si="63"/>
        <v>1</v>
      </c>
      <c r="Q212" s="3">
        <f t="shared" ca="1" si="64"/>
        <v>22</v>
      </c>
      <c r="R212" s="3">
        <f t="shared" ca="1" si="65"/>
        <v>95</v>
      </c>
      <c r="S212" s="19">
        <f t="shared" ca="1" si="72"/>
        <v>1.0995370370370371E-3</v>
      </c>
      <c r="T212" s="19">
        <f t="shared" ca="1" si="66"/>
        <v>0.16708333333333328</v>
      </c>
      <c r="U212" s="22">
        <f t="shared" ca="1" si="67"/>
        <v>0.1681828703703703</v>
      </c>
      <c r="V212" s="19">
        <f t="shared" ca="1" si="68"/>
        <v>9.5902777777777906E-2</v>
      </c>
      <c r="W212" s="32">
        <f t="shared" ca="1" si="73"/>
        <v>-2.9641203703704044E-2</v>
      </c>
    </row>
    <row r="213" spans="2:23" x14ac:dyDescent="0.25">
      <c r="B213" s="2">
        <v>207</v>
      </c>
      <c r="C213" s="3">
        <f>30</f>
        <v>30</v>
      </c>
      <c r="D213" s="19">
        <f t="shared" si="57"/>
        <v>7.1527777777777593E-2</v>
      </c>
      <c r="E213" s="3">
        <v>2</v>
      </c>
      <c r="F213" s="3">
        <f t="shared" ca="1" si="69"/>
        <v>17</v>
      </c>
      <c r="G213" s="19">
        <f t="shared" ca="1" si="58"/>
        <v>7.1747685185184998E-2</v>
      </c>
      <c r="H213" s="3">
        <v>2</v>
      </c>
      <c r="I213" s="3">
        <v>1</v>
      </c>
      <c r="J213" s="3">
        <f t="shared" ca="1" si="70"/>
        <v>18</v>
      </c>
      <c r="K213" s="35">
        <f t="shared" ca="1" si="71"/>
        <v>0</v>
      </c>
      <c r="L213" s="3">
        <f t="shared" ca="1" si="59"/>
        <v>2</v>
      </c>
      <c r="M213" s="3">
        <f t="shared" ca="1" si="60"/>
        <v>18</v>
      </c>
      <c r="N213" s="19">
        <f t="shared" ca="1" si="61"/>
        <v>7.2222222222222035E-2</v>
      </c>
      <c r="O213" s="3">
        <f t="shared" ca="1" si="62"/>
        <v>2</v>
      </c>
      <c r="P213" s="3">
        <f t="shared" ca="1" si="63"/>
        <v>1</v>
      </c>
      <c r="Q213" s="3">
        <f t="shared" ca="1" si="64"/>
        <v>18</v>
      </c>
      <c r="R213" s="3">
        <f t="shared" ca="1" si="65"/>
        <v>81</v>
      </c>
      <c r="S213" s="19">
        <f t="shared" ca="1" si="72"/>
        <v>9.3749999999999997E-4</v>
      </c>
      <c r="T213" s="19">
        <f t="shared" ca="1" si="66"/>
        <v>0.1681828703703703</v>
      </c>
      <c r="U213" s="22">
        <f t="shared" ca="1" si="67"/>
        <v>0.16912037037037031</v>
      </c>
      <c r="V213" s="19">
        <f t="shared" ca="1" si="68"/>
        <v>9.6655092592592709E-2</v>
      </c>
      <c r="W213" s="32">
        <f t="shared" ca="1" si="73"/>
        <v>-3.0578703703704052E-2</v>
      </c>
    </row>
    <row r="214" spans="2:23" x14ac:dyDescent="0.25">
      <c r="B214" s="2">
        <v>208</v>
      </c>
      <c r="C214" s="3">
        <f>30</f>
        <v>30</v>
      </c>
      <c r="D214" s="19">
        <f t="shared" si="57"/>
        <v>7.1874999999999814E-2</v>
      </c>
      <c r="E214" s="3">
        <v>2</v>
      </c>
      <c r="F214" s="3">
        <f t="shared" ca="1" si="69"/>
        <v>19</v>
      </c>
      <c r="G214" s="19">
        <f t="shared" ca="1" si="58"/>
        <v>7.2118055555555366E-2</v>
      </c>
      <c r="H214" s="3">
        <v>2</v>
      </c>
      <c r="I214" s="3">
        <v>1</v>
      </c>
      <c r="J214" s="3">
        <f t="shared" ca="1" si="70"/>
        <v>20</v>
      </c>
      <c r="K214" s="35">
        <f t="shared" ca="1" si="71"/>
        <v>0</v>
      </c>
      <c r="L214" s="3">
        <f t="shared" ca="1" si="59"/>
        <v>2</v>
      </c>
      <c r="M214" s="3">
        <f t="shared" ca="1" si="60"/>
        <v>23</v>
      </c>
      <c r="N214" s="19">
        <f t="shared" ca="1" si="61"/>
        <v>7.2673611111110925E-2</v>
      </c>
      <c r="O214" s="3">
        <f t="shared" ca="1" si="62"/>
        <v>2</v>
      </c>
      <c r="P214" s="3">
        <f t="shared" ca="1" si="63"/>
        <v>1</v>
      </c>
      <c r="Q214" s="3">
        <f t="shared" ca="1" si="64"/>
        <v>19</v>
      </c>
      <c r="R214" s="3">
        <f t="shared" ca="1" si="65"/>
        <v>91</v>
      </c>
      <c r="S214" s="19">
        <f t="shared" ca="1" si="72"/>
        <v>1.0532407407407407E-3</v>
      </c>
      <c r="T214" s="19">
        <f t="shared" ca="1" si="66"/>
        <v>0.16912037037037031</v>
      </c>
      <c r="U214" s="22">
        <f t="shared" ca="1" si="67"/>
        <v>0.17017361111111104</v>
      </c>
      <c r="V214" s="19">
        <f t="shared" ca="1" si="68"/>
        <v>9.7245370370370496E-2</v>
      </c>
      <c r="W214" s="32">
        <f t="shared" ca="1" si="73"/>
        <v>-3.1631944444444782E-2</v>
      </c>
    </row>
    <row r="215" spans="2:23" x14ac:dyDescent="0.25">
      <c r="B215" s="2">
        <v>209</v>
      </c>
      <c r="C215" s="3">
        <f>30</f>
        <v>30</v>
      </c>
      <c r="D215" s="19">
        <f t="shared" si="57"/>
        <v>7.2222222222222035E-2</v>
      </c>
      <c r="E215" s="3">
        <v>2</v>
      </c>
      <c r="F215" s="3">
        <f t="shared" ca="1" si="69"/>
        <v>18</v>
      </c>
      <c r="G215" s="19">
        <f t="shared" ca="1" si="58"/>
        <v>7.245370370370352E-2</v>
      </c>
      <c r="H215" s="3">
        <v>2</v>
      </c>
      <c r="I215" s="3">
        <v>1</v>
      </c>
      <c r="J215" s="3">
        <f t="shared" ca="1" si="70"/>
        <v>22</v>
      </c>
      <c r="K215" s="35">
        <f t="shared" ca="1" si="71"/>
        <v>0</v>
      </c>
      <c r="L215" s="3">
        <f t="shared" ca="1" si="59"/>
        <v>2</v>
      </c>
      <c r="M215" s="3">
        <f t="shared" ca="1" si="60"/>
        <v>21</v>
      </c>
      <c r="N215" s="19">
        <f t="shared" ca="1" si="61"/>
        <v>7.3009259259259066E-2</v>
      </c>
      <c r="O215" s="3">
        <f t="shared" ca="1" si="62"/>
        <v>2</v>
      </c>
      <c r="P215" s="3">
        <f t="shared" ca="1" si="63"/>
        <v>1</v>
      </c>
      <c r="Q215" s="3">
        <f t="shared" ca="1" si="64"/>
        <v>20</v>
      </c>
      <c r="R215" s="3">
        <f t="shared" ca="1" si="65"/>
        <v>91</v>
      </c>
      <c r="S215" s="19">
        <f t="shared" ca="1" si="72"/>
        <v>1.0532407407407407E-3</v>
      </c>
      <c r="T215" s="19">
        <f t="shared" ca="1" si="66"/>
        <v>0.17017361111111104</v>
      </c>
      <c r="U215" s="22">
        <f t="shared" ca="1" si="67"/>
        <v>0.17122685185185177</v>
      </c>
      <c r="V215" s="19">
        <f t="shared" ca="1" si="68"/>
        <v>9.7951388888889004E-2</v>
      </c>
      <c r="W215" s="32">
        <f t="shared" ca="1" si="73"/>
        <v>-3.2685185185185511E-2</v>
      </c>
    </row>
    <row r="216" spans="2:23" x14ac:dyDescent="0.25">
      <c r="B216" s="2">
        <v>210</v>
      </c>
      <c r="C216" s="3">
        <f>30</f>
        <v>30</v>
      </c>
      <c r="D216" s="19">
        <f t="shared" si="57"/>
        <v>7.2569444444444256E-2</v>
      </c>
      <c r="E216" s="3">
        <v>2</v>
      </c>
      <c r="F216" s="3">
        <f t="shared" ca="1" si="69"/>
        <v>22</v>
      </c>
      <c r="G216" s="19">
        <f t="shared" ca="1" si="58"/>
        <v>7.2847222222222036E-2</v>
      </c>
      <c r="H216" s="3">
        <v>2</v>
      </c>
      <c r="I216" s="3">
        <v>1</v>
      </c>
      <c r="J216" s="3">
        <f t="shared" ca="1" si="70"/>
        <v>20</v>
      </c>
      <c r="K216" s="35">
        <f t="shared" ca="1" si="71"/>
        <v>1</v>
      </c>
      <c r="L216" s="3">
        <f t="shared" ca="1" si="59"/>
        <v>0</v>
      </c>
      <c r="M216" s="3">
        <f t="shared" ca="1" si="60"/>
        <v>0</v>
      </c>
      <c r="N216" s="19">
        <f t="shared" ca="1" si="61"/>
        <v>0</v>
      </c>
      <c r="O216" s="3">
        <f t="shared" ca="1" si="62"/>
        <v>0</v>
      </c>
      <c r="P216" s="3">
        <f t="shared" ca="1" si="63"/>
        <v>0</v>
      </c>
      <c r="Q216" s="3">
        <f t="shared" ca="1" si="64"/>
        <v>0</v>
      </c>
      <c r="R216" s="3">
        <f t="shared" ca="1" si="65"/>
        <v>47</v>
      </c>
      <c r="S216" s="19">
        <f t="shared" ca="1" si="72"/>
        <v>5.4398148148148144E-4</v>
      </c>
      <c r="T216" s="19">
        <f t="shared" ca="1" si="66"/>
        <v>0.17122685185185177</v>
      </c>
      <c r="U216" s="22">
        <f t="shared" ca="1" si="67"/>
        <v>0.17177083333333326</v>
      </c>
      <c r="V216" s="19">
        <f t="shared" ca="1" si="68"/>
        <v>9.8657407407407513E-2</v>
      </c>
      <c r="W216" s="32">
        <f t="shared" ca="1" si="73"/>
        <v>-3.3229166666667004E-2</v>
      </c>
    </row>
    <row r="217" spans="2:23" x14ac:dyDescent="0.25">
      <c r="B217" s="2">
        <v>211</v>
      </c>
      <c r="C217" s="3">
        <f>30</f>
        <v>30</v>
      </c>
      <c r="D217" s="19">
        <f t="shared" si="57"/>
        <v>7.2916666666666477E-2</v>
      </c>
      <c r="E217" s="3">
        <v>2</v>
      </c>
      <c r="F217" s="3">
        <f t="shared" ca="1" si="69"/>
        <v>22</v>
      </c>
      <c r="G217" s="19">
        <f t="shared" ca="1" si="58"/>
        <v>7.3194444444444257E-2</v>
      </c>
      <c r="H217" s="3">
        <v>2</v>
      </c>
      <c r="I217" s="3">
        <v>1</v>
      </c>
      <c r="J217" s="3">
        <f t="shared" ca="1" si="70"/>
        <v>22</v>
      </c>
      <c r="K217" s="35">
        <f t="shared" ca="1" si="71"/>
        <v>0</v>
      </c>
      <c r="L217" s="3">
        <f t="shared" ca="1" si="59"/>
        <v>2</v>
      </c>
      <c r="M217" s="3">
        <f t="shared" ca="1" si="60"/>
        <v>20</v>
      </c>
      <c r="N217" s="19">
        <f t="shared" ca="1" si="61"/>
        <v>7.3738425925925735E-2</v>
      </c>
      <c r="O217" s="3">
        <f t="shared" ca="1" si="62"/>
        <v>2</v>
      </c>
      <c r="P217" s="3">
        <f t="shared" ca="1" si="63"/>
        <v>1</v>
      </c>
      <c r="Q217" s="3">
        <f t="shared" ca="1" si="64"/>
        <v>19</v>
      </c>
      <c r="R217" s="3">
        <f t="shared" ca="1" si="65"/>
        <v>93</v>
      </c>
      <c r="S217" s="19">
        <f t="shared" ca="1" si="72"/>
        <v>1.0763888888888889E-3</v>
      </c>
      <c r="T217" s="19">
        <f t="shared" ca="1" si="66"/>
        <v>0.17177083333333326</v>
      </c>
      <c r="U217" s="22">
        <f t="shared" ca="1" si="67"/>
        <v>0.17284722222222215</v>
      </c>
      <c r="V217" s="19">
        <f t="shared" ca="1" si="68"/>
        <v>9.8854166666666785E-2</v>
      </c>
      <c r="W217" s="32">
        <f t="shared" ca="1" si="73"/>
        <v>-3.4305555555555894E-2</v>
      </c>
    </row>
    <row r="218" spans="2:23" x14ac:dyDescent="0.25">
      <c r="B218" s="2">
        <v>212</v>
      </c>
      <c r="C218" s="3">
        <f>30</f>
        <v>30</v>
      </c>
      <c r="D218" s="19">
        <f t="shared" si="57"/>
        <v>7.3263888888888698E-2</v>
      </c>
      <c r="E218" s="3">
        <v>2</v>
      </c>
      <c r="F218" s="3">
        <f t="shared" ca="1" si="69"/>
        <v>18</v>
      </c>
      <c r="G218" s="19">
        <f t="shared" ca="1" si="58"/>
        <v>7.3495370370370183E-2</v>
      </c>
      <c r="H218" s="3">
        <v>2</v>
      </c>
      <c r="I218" s="3">
        <v>1</v>
      </c>
      <c r="J218" s="3">
        <f t="shared" ca="1" si="70"/>
        <v>21</v>
      </c>
      <c r="K218" s="35">
        <f t="shared" ca="1" si="71"/>
        <v>1</v>
      </c>
      <c r="L218" s="3">
        <f t="shared" ca="1" si="59"/>
        <v>0</v>
      </c>
      <c r="M218" s="3">
        <f t="shared" ca="1" si="60"/>
        <v>0</v>
      </c>
      <c r="N218" s="19">
        <f t="shared" ca="1" si="61"/>
        <v>0</v>
      </c>
      <c r="O218" s="3">
        <f t="shared" ca="1" si="62"/>
        <v>0</v>
      </c>
      <c r="P218" s="3">
        <f t="shared" ca="1" si="63"/>
        <v>0</v>
      </c>
      <c r="Q218" s="3">
        <f t="shared" ca="1" si="64"/>
        <v>0</v>
      </c>
      <c r="R218" s="3">
        <f t="shared" ca="1" si="65"/>
        <v>44</v>
      </c>
      <c r="S218" s="19">
        <f t="shared" ca="1" si="72"/>
        <v>5.0925925925925921E-4</v>
      </c>
      <c r="T218" s="19">
        <f t="shared" ca="1" si="66"/>
        <v>0.17284722222222215</v>
      </c>
      <c r="U218" s="22">
        <f t="shared" ca="1" si="67"/>
        <v>0.17335648148148142</v>
      </c>
      <c r="V218" s="19">
        <f t="shared" ca="1" si="68"/>
        <v>9.9583333333333454E-2</v>
      </c>
      <c r="W218" s="32">
        <f t="shared" ca="1" si="73"/>
        <v>-3.4814814814815159E-2</v>
      </c>
    </row>
    <row r="219" spans="2:23" x14ac:dyDescent="0.25">
      <c r="B219" s="2">
        <v>213</v>
      </c>
      <c r="C219" s="3">
        <f>30</f>
        <v>30</v>
      </c>
      <c r="D219" s="19">
        <f t="shared" si="57"/>
        <v>7.3611111111110919E-2</v>
      </c>
      <c r="E219" s="3">
        <v>2</v>
      </c>
      <c r="F219" s="3">
        <f t="shared" ca="1" si="69"/>
        <v>17</v>
      </c>
      <c r="G219" s="19">
        <f t="shared" ca="1" si="58"/>
        <v>7.3831018518518324E-2</v>
      </c>
      <c r="H219" s="3">
        <v>2</v>
      </c>
      <c r="I219" s="3">
        <v>1</v>
      </c>
      <c r="J219" s="3">
        <f t="shared" ca="1" si="70"/>
        <v>22</v>
      </c>
      <c r="K219" s="35">
        <f t="shared" ca="1" si="71"/>
        <v>0</v>
      </c>
      <c r="L219" s="3">
        <f t="shared" ca="1" si="59"/>
        <v>2</v>
      </c>
      <c r="M219" s="3">
        <f t="shared" ca="1" si="60"/>
        <v>22</v>
      </c>
      <c r="N219" s="19">
        <f t="shared" ca="1" si="61"/>
        <v>7.439814814814795E-2</v>
      </c>
      <c r="O219" s="3">
        <f t="shared" ca="1" si="62"/>
        <v>2</v>
      </c>
      <c r="P219" s="3">
        <f t="shared" ca="1" si="63"/>
        <v>1</v>
      </c>
      <c r="Q219" s="3">
        <f t="shared" ca="1" si="64"/>
        <v>22</v>
      </c>
      <c r="R219" s="3">
        <f t="shared" ca="1" si="65"/>
        <v>93</v>
      </c>
      <c r="S219" s="19">
        <f t="shared" ca="1" si="72"/>
        <v>1.0763888888888889E-3</v>
      </c>
      <c r="T219" s="19">
        <f t="shared" ca="1" si="66"/>
        <v>0.17335648148148142</v>
      </c>
      <c r="U219" s="22">
        <f t="shared" ca="1" si="67"/>
        <v>0.17443287037037031</v>
      </c>
      <c r="V219" s="19">
        <f t="shared" ca="1" si="68"/>
        <v>9.9745370370370498E-2</v>
      </c>
      <c r="W219" s="32">
        <f t="shared" ca="1" si="73"/>
        <v>-3.589120370370405E-2</v>
      </c>
    </row>
    <row r="220" spans="2:23" x14ac:dyDescent="0.25">
      <c r="B220" s="2">
        <v>214</v>
      </c>
      <c r="C220" s="3">
        <f>30</f>
        <v>30</v>
      </c>
      <c r="D220" s="19">
        <f t="shared" si="57"/>
        <v>7.395833333333314E-2</v>
      </c>
      <c r="E220" s="3">
        <v>2</v>
      </c>
      <c r="F220" s="3">
        <f t="shared" ca="1" si="69"/>
        <v>19</v>
      </c>
      <c r="G220" s="19">
        <f t="shared" ca="1" si="58"/>
        <v>7.4201388888888692E-2</v>
      </c>
      <c r="H220" s="3">
        <v>2</v>
      </c>
      <c r="I220" s="3">
        <v>1</v>
      </c>
      <c r="J220" s="3">
        <f t="shared" ca="1" si="70"/>
        <v>18</v>
      </c>
      <c r="K220" s="35">
        <f t="shared" ca="1" si="71"/>
        <v>0</v>
      </c>
      <c r="L220" s="3">
        <f t="shared" ca="1" si="59"/>
        <v>2</v>
      </c>
      <c r="M220" s="3">
        <f t="shared" ca="1" si="60"/>
        <v>23</v>
      </c>
      <c r="N220" s="19">
        <f t="shared" ca="1" si="61"/>
        <v>7.4733796296296104E-2</v>
      </c>
      <c r="O220" s="3">
        <f t="shared" ca="1" si="62"/>
        <v>2</v>
      </c>
      <c r="P220" s="3">
        <f t="shared" ca="1" si="63"/>
        <v>1</v>
      </c>
      <c r="Q220" s="3">
        <f t="shared" ca="1" si="64"/>
        <v>18</v>
      </c>
      <c r="R220" s="3">
        <f t="shared" ca="1" si="65"/>
        <v>88</v>
      </c>
      <c r="S220" s="19">
        <f t="shared" ca="1" si="72"/>
        <v>1.0185185185185184E-3</v>
      </c>
      <c r="T220" s="19">
        <f t="shared" ca="1" si="66"/>
        <v>0.17443287037037031</v>
      </c>
      <c r="U220" s="22">
        <f t="shared" ca="1" si="67"/>
        <v>0.17545138888888884</v>
      </c>
      <c r="V220" s="19">
        <f t="shared" ca="1" si="68"/>
        <v>0.10047453703703717</v>
      </c>
      <c r="W220" s="32">
        <f t="shared" ca="1" si="73"/>
        <v>-3.690972222222258E-2</v>
      </c>
    </row>
    <row r="221" spans="2:23" x14ac:dyDescent="0.25">
      <c r="B221" s="2">
        <v>215</v>
      </c>
      <c r="C221" s="3">
        <f>30</f>
        <v>30</v>
      </c>
      <c r="D221" s="19">
        <f t="shared" si="57"/>
        <v>7.4305555555555361E-2</v>
      </c>
      <c r="E221" s="3">
        <v>2</v>
      </c>
      <c r="F221" s="3">
        <f t="shared" ca="1" si="69"/>
        <v>20</v>
      </c>
      <c r="G221" s="19">
        <f t="shared" ca="1" si="58"/>
        <v>7.4560185185184993E-2</v>
      </c>
      <c r="H221" s="3">
        <v>2</v>
      </c>
      <c r="I221" s="3">
        <v>1</v>
      </c>
      <c r="J221" s="3">
        <f t="shared" ca="1" si="70"/>
        <v>19</v>
      </c>
      <c r="K221" s="35">
        <f t="shared" ca="1" si="71"/>
        <v>1</v>
      </c>
      <c r="L221" s="3">
        <f t="shared" ca="1" si="59"/>
        <v>0</v>
      </c>
      <c r="M221" s="3">
        <f t="shared" ca="1" si="60"/>
        <v>0</v>
      </c>
      <c r="N221" s="19">
        <f t="shared" ca="1" si="61"/>
        <v>0</v>
      </c>
      <c r="O221" s="3">
        <f t="shared" ca="1" si="62"/>
        <v>0</v>
      </c>
      <c r="P221" s="3">
        <f t="shared" ca="1" si="63"/>
        <v>0</v>
      </c>
      <c r="Q221" s="3">
        <f t="shared" ca="1" si="64"/>
        <v>0</v>
      </c>
      <c r="R221" s="3">
        <f t="shared" ca="1" si="65"/>
        <v>44</v>
      </c>
      <c r="S221" s="19">
        <f t="shared" ca="1" si="72"/>
        <v>5.0925925925925921E-4</v>
      </c>
      <c r="T221" s="19">
        <f t="shared" ca="1" si="66"/>
        <v>0.17545138888888884</v>
      </c>
      <c r="U221" s="22">
        <f t="shared" ca="1" si="67"/>
        <v>0.1759606481481481</v>
      </c>
      <c r="V221" s="19">
        <f t="shared" ca="1" si="68"/>
        <v>0.10114583333333348</v>
      </c>
      <c r="W221" s="32">
        <f t="shared" ca="1" si="73"/>
        <v>-3.7418981481481844E-2</v>
      </c>
    </row>
    <row r="222" spans="2:23" x14ac:dyDescent="0.25">
      <c r="B222" s="2">
        <v>216</v>
      </c>
      <c r="C222" s="3">
        <f>30</f>
        <v>30</v>
      </c>
      <c r="D222" s="19">
        <f t="shared" si="57"/>
        <v>7.4652777777777582E-2</v>
      </c>
      <c r="E222" s="3">
        <v>2</v>
      </c>
      <c r="F222" s="3">
        <f t="shared" ca="1" si="69"/>
        <v>20</v>
      </c>
      <c r="G222" s="19">
        <f t="shared" ca="1" si="58"/>
        <v>7.4907407407407214E-2</v>
      </c>
      <c r="H222" s="3">
        <v>2</v>
      </c>
      <c r="I222" s="3">
        <v>1</v>
      </c>
      <c r="J222" s="3">
        <f t="shared" ca="1" si="70"/>
        <v>19</v>
      </c>
      <c r="K222" s="35">
        <f t="shared" ca="1" si="71"/>
        <v>0</v>
      </c>
      <c r="L222" s="3">
        <f t="shared" ca="1" si="59"/>
        <v>2</v>
      </c>
      <c r="M222" s="3">
        <f t="shared" ca="1" si="60"/>
        <v>22</v>
      </c>
      <c r="N222" s="19">
        <f t="shared" ca="1" si="61"/>
        <v>7.5439814814814612E-2</v>
      </c>
      <c r="O222" s="3">
        <f t="shared" ca="1" si="62"/>
        <v>2</v>
      </c>
      <c r="P222" s="3">
        <f t="shared" ca="1" si="63"/>
        <v>1</v>
      </c>
      <c r="Q222" s="3">
        <f t="shared" ca="1" si="64"/>
        <v>22</v>
      </c>
      <c r="R222" s="3">
        <f t="shared" ca="1" si="65"/>
        <v>93</v>
      </c>
      <c r="S222" s="19">
        <f t="shared" ca="1" si="72"/>
        <v>1.0763888888888889E-3</v>
      </c>
      <c r="T222" s="19">
        <f t="shared" ca="1" si="66"/>
        <v>0.1759606481481481</v>
      </c>
      <c r="U222" s="22">
        <f t="shared" ca="1" si="67"/>
        <v>0.17703703703703699</v>
      </c>
      <c r="V222" s="19">
        <f t="shared" ca="1" si="68"/>
        <v>0.10130787037037052</v>
      </c>
      <c r="W222" s="32">
        <f t="shared" ca="1" si="73"/>
        <v>-3.8495370370370735E-2</v>
      </c>
    </row>
    <row r="223" spans="2:23" x14ac:dyDescent="0.25">
      <c r="B223" s="2">
        <v>217</v>
      </c>
      <c r="C223" s="3">
        <f>30</f>
        <v>30</v>
      </c>
      <c r="D223" s="19">
        <f t="shared" si="57"/>
        <v>7.4999999999999803E-2</v>
      </c>
      <c r="E223" s="3">
        <v>2</v>
      </c>
      <c r="F223" s="3">
        <f t="shared" ca="1" si="69"/>
        <v>23</v>
      </c>
      <c r="G223" s="19">
        <f t="shared" ca="1" si="58"/>
        <v>7.5289351851851649E-2</v>
      </c>
      <c r="H223" s="3">
        <v>2</v>
      </c>
      <c r="I223" s="3">
        <v>1</v>
      </c>
      <c r="J223" s="3">
        <f t="shared" ca="1" si="70"/>
        <v>21</v>
      </c>
      <c r="K223" s="35">
        <f t="shared" ca="1" si="71"/>
        <v>0</v>
      </c>
      <c r="L223" s="3">
        <f t="shared" ca="1" si="59"/>
        <v>2</v>
      </c>
      <c r="M223" s="3">
        <f t="shared" ca="1" si="60"/>
        <v>20</v>
      </c>
      <c r="N223" s="19">
        <f t="shared" ca="1" si="61"/>
        <v>7.5821759259259061E-2</v>
      </c>
      <c r="O223" s="3">
        <f t="shared" ca="1" si="62"/>
        <v>2</v>
      </c>
      <c r="P223" s="3">
        <f t="shared" ca="1" si="63"/>
        <v>1</v>
      </c>
      <c r="Q223" s="3">
        <f t="shared" ca="1" si="64"/>
        <v>19</v>
      </c>
      <c r="R223" s="3">
        <f t="shared" ca="1" si="65"/>
        <v>93</v>
      </c>
      <c r="S223" s="19">
        <f t="shared" ca="1" si="72"/>
        <v>1.0763888888888889E-3</v>
      </c>
      <c r="T223" s="19">
        <f t="shared" ca="1" si="66"/>
        <v>0.17703703703703699</v>
      </c>
      <c r="U223" s="22">
        <f t="shared" ca="1" si="67"/>
        <v>0.17811342592592588</v>
      </c>
      <c r="V223" s="19">
        <f t="shared" ca="1" si="68"/>
        <v>0.10203703703703719</v>
      </c>
      <c r="W223" s="32">
        <f t="shared" ca="1" si="73"/>
        <v>-3.9571759259259626E-2</v>
      </c>
    </row>
    <row r="224" spans="2:23" x14ac:dyDescent="0.25">
      <c r="B224" s="2">
        <v>218</v>
      </c>
      <c r="C224" s="3">
        <f>30</f>
        <v>30</v>
      </c>
      <c r="D224" s="19">
        <f t="shared" si="57"/>
        <v>7.5347222222222024E-2</v>
      </c>
      <c r="E224" s="3">
        <v>2</v>
      </c>
      <c r="F224" s="3">
        <f t="shared" ca="1" si="69"/>
        <v>22</v>
      </c>
      <c r="G224" s="19">
        <f t="shared" ca="1" si="58"/>
        <v>7.5624999999999803E-2</v>
      </c>
      <c r="H224" s="3">
        <v>2</v>
      </c>
      <c r="I224" s="3">
        <v>1</v>
      </c>
      <c r="J224" s="3">
        <f t="shared" ca="1" si="70"/>
        <v>20</v>
      </c>
      <c r="K224" s="35">
        <f t="shared" ca="1" si="71"/>
        <v>0</v>
      </c>
      <c r="L224" s="3">
        <f t="shared" ca="1" si="59"/>
        <v>2</v>
      </c>
      <c r="M224" s="3">
        <f t="shared" ca="1" si="60"/>
        <v>19</v>
      </c>
      <c r="N224" s="19">
        <f t="shared" ca="1" si="61"/>
        <v>7.6134259259259054E-2</v>
      </c>
      <c r="O224" s="3">
        <f t="shared" ca="1" si="62"/>
        <v>2</v>
      </c>
      <c r="P224" s="3">
        <f t="shared" ca="1" si="63"/>
        <v>1</v>
      </c>
      <c r="Q224" s="3">
        <f t="shared" ca="1" si="64"/>
        <v>18</v>
      </c>
      <c r="R224" s="3">
        <f t="shared" ca="1" si="65"/>
        <v>89</v>
      </c>
      <c r="S224" s="19">
        <f t="shared" ca="1" si="72"/>
        <v>1.0300925925925926E-3</v>
      </c>
      <c r="T224" s="19">
        <f t="shared" ca="1" si="66"/>
        <v>0.17811342592592588</v>
      </c>
      <c r="U224" s="22">
        <f t="shared" ca="1" si="67"/>
        <v>0.17914351851851848</v>
      </c>
      <c r="V224" s="19">
        <f t="shared" ca="1" si="68"/>
        <v>0.10276620370370386</v>
      </c>
      <c r="W224" s="32">
        <f t="shared" ca="1" si="73"/>
        <v>-4.0601851851852222E-2</v>
      </c>
    </row>
    <row r="225" spans="2:23" x14ac:dyDescent="0.25">
      <c r="B225" s="2">
        <v>219</v>
      </c>
      <c r="C225" s="3">
        <f>30</f>
        <v>30</v>
      </c>
      <c r="D225" s="19">
        <f t="shared" si="57"/>
        <v>7.5694444444444245E-2</v>
      </c>
      <c r="E225" s="3">
        <v>2</v>
      </c>
      <c r="F225" s="3">
        <f t="shared" ca="1" si="69"/>
        <v>22</v>
      </c>
      <c r="G225" s="19">
        <f t="shared" ca="1" si="58"/>
        <v>7.5972222222222024E-2</v>
      </c>
      <c r="H225" s="3">
        <v>2</v>
      </c>
      <c r="I225" s="3">
        <v>1</v>
      </c>
      <c r="J225" s="3">
        <f t="shared" ca="1" si="70"/>
        <v>21</v>
      </c>
      <c r="K225" s="35">
        <f t="shared" ca="1" si="71"/>
        <v>1</v>
      </c>
      <c r="L225" s="3">
        <f t="shared" ca="1" si="59"/>
        <v>0</v>
      </c>
      <c r="M225" s="3">
        <f t="shared" ca="1" si="60"/>
        <v>0</v>
      </c>
      <c r="N225" s="19">
        <f t="shared" ca="1" si="61"/>
        <v>0</v>
      </c>
      <c r="O225" s="3">
        <f t="shared" ca="1" si="62"/>
        <v>0</v>
      </c>
      <c r="P225" s="3">
        <f t="shared" ca="1" si="63"/>
        <v>0</v>
      </c>
      <c r="Q225" s="3">
        <f t="shared" ca="1" si="64"/>
        <v>0</v>
      </c>
      <c r="R225" s="3">
        <f t="shared" ca="1" si="65"/>
        <v>48</v>
      </c>
      <c r="S225" s="19">
        <f t="shared" ca="1" si="72"/>
        <v>5.5555555555555556E-4</v>
      </c>
      <c r="T225" s="19">
        <f t="shared" ca="1" si="66"/>
        <v>0.17914351851851848</v>
      </c>
      <c r="U225" s="22">
        <f t="shared" ca="1" si="67"/>
        <v>0.17969907407407404</v>
      </c>
      <c r="V225" s="19">
        <f t="shared" ca="1" si="68"/>
        <v>0.10344907407407423</v>
      </c>
      <c r="W225" s="32">
        <f t="shared" ca="1" si="73"/>
        <v>-4.1157407407407781E-2</v>
      </c>
    </row>
    <row r="226" spans="2:23" x14ac:dyDescent="0.25">
      <c r="B226" s="2">
        <v>220</v>
      </c>
      <c r="C226" s="3">
        <f>30</f>
        <v>30</v>
      </c>
      <c r="D226" s="19">
        <f t="shared" si="57"/>
        <v>7.6041666666666466E-2</v>
      </c>
      <c r="E226" s="3">
        <v>2</v>
      </c>
      <c r="F226" s="3">
        <f t="shared" ca="1" si="69"/>
        <v>19</v>
      </c>
      <c r="G226" s="19">
        <f t="shared" ca="1" si="58"/>
        <v>7.6284722222222018E-2</v>
      </c>
      <c r="H226" s="3">
        <v>2</v>
      </c>
      <c r="I226" s="3">
        <v>1</v>
      </c>
      <c r="J226" s="3">
        <f t="shared" ca="1" si="70"/>
        <v>19</v>
      </c>
      <c r="K226" s="35">
        <f t="shared" ca="1" si="71"/>
        <v>0</v>
      </c>
      <c r="L226" s="3">
        <f t="shared" ca="1" si="59"/>
        <v>2</v>
      </c>
      <c r="M226" s="3">
        <f t="shared" ca="1" si="60"/>
        <v>22</v>
      </c>
      <c r="N226" s="19">
        <f t="shared" ca="1" si="61"/>
        <v>7.681712962962943E-2</v>
      </c>
      <c r="O226" s="3">
        <f t="shared" ca="1" si="62"/>
        <v>2</v>
      </c>
      <c r="P226" s="3">
        <f t="shared" ca="1" si="63"/>
        <v>1</v>
      </c>
      <c r="Q226" s="3">
        <f t="shared" ca="1" si="64"/>
        <v>20</v>
      </c>
      <c r="R226" s="3">
        <f t="shared" ca="1" si="65"/>
        <v>90</v>
      </c>
      <c r="S226" s="19">
        <f t="shared" ca="1" si="72"/>
        <v>1.0416666666666667E-3</v>
      </c>
      <c r="T226" s="19">
        <f t="shared" ca="1" si="66"/>
        <v>0.17969907407407404</v>
      </c>
      <c r="U226" s="22">
        <f t="shared" ca="1" si="67"/>
        <v>0.1807407407407407</v>
      </c>
      <c r="V226" s="19">
        <f t="shared" ca="1" si="68"/>
        <v>0.10365740740740757</v>
      </c>
      <c r="W226" s="32">
        <f t="shared" ca="1" si="73"/>
        <v>-4.2199074074074444E-2</v>
      </c>
    </row>
    <row r="227" spans="2:23" x14ac:dyDescent="0.25">
      <c r="B227" s="2">
        <v>221</v>
      </c>
      <c r="C227" s="3">
        <f>30</f>
        <v>30</v>
      </c>
      <c r="D227" s="19">
        <f t="shared" si="57"/>
        <v>7.6388888888888687E-2</v>
      </c>
      <c r="E227" s="3">
        <v>2</v>
      </c>
      <c r="F227" s="3">
        <f t="shared" ca="1" si="69"/>
        <v>22</v>
      </c>
      <c r="G227" s="19">
        <f t="shared" ca="1" si="58"/>
        <v>7.6666666666666466E-2</v>
      </c>
      <c r="H227" s="3">
        <v>2</v>
      </c>
      <c r="I227" s="3">
        <v>1</v>
      </c>
      <c r="J227" s="3">
        <f t="shared" ca="1" si="70"/>
        <v>22</v>
      </c>
      <c r="K227" s="35">
        <f t="shared" ca="1" si="71"/>
        <v>0</v>
      </c>
      <c r="L227" s="3">
        <f t="shared" ca="1" si="59"/>
        <v>2</v>
      </c>
      <c r="M227" s="3">
        <f t="shared" ca="1" si="60"/>
        <v>23</v>
      </c>
      <c r="N227" s="19">
        <f t="shared" ca="1" si="61"/>
        <v>7.7245370370370173E-2</v>
      </c>
      <c r="O227" s="3">
        <f t="shared" ca="1" si="62"/>
        <v>2</v>
      </c>
      <c r="P227" s="3">
        <f t="shared" ca="1" si="63"/>
        <v>1</v>
      </c>
      <c r="Q227" s="3">
        <f t="shared" ca="1" si="64"/>
        <v>18</v>
      </c>
      <c r="R227" s="3">
        <f t="shared" ca="1" si="65"/>
        <v>95</v>
      </c>
      <c r="S227" s="19">
        <f t="shared" ca="1" si="72"/>
        <v>1.0995370370370371E-3</v>
      </c>
      <c r="T227" s="19">
        <f t="shared" ca="1" si="66"/>
        <v>0.1807407407407407</v>
      </c>
      <c r="U227" s="22">
        <f t="shared" ca="1" si="67"/>
        <v>0.18184027777777773</v>
      </c>
      <c r="V227" s="19">
        <f t="shared" ca="1" si="68"/>
        <v>0.10435185185185201</v>
      </c>
      <c r="W227" s="32">
        <f t="shared" ca="1" si="73"/>
        <v>-4.3298611111111468E-2</v>
      </c>
    </row>
    <row r="228" spans="2:23" x14ac:dyDescent="0.25">
      <c r="B228" s="2">
        <v>222</v>
      </c>
      <c r="C228" s="3">
        <f>30</f>
        <v>30</v>
      </c>
      <c r="D228" s="19">
        <f t="shared" si="57"/>
        <v>7.6736111111110908E-2</v>
      </c>
      <c r="E228" s="3">
        <v>2</v>
      </c>
      <c r="F228" s="3">
        <f t="shared" ca="1" si="69"/>
        <v>21</v>
      </c>
      <c r="G228" s="19">
        <f t="shared" ca="1" si="58"/>
        <v>7.7002314814814607E-2</v>
      </c>
      <c r="H228" s="3">
        <v>2</v>
      </c>
      <c r="I228" s="3">
        <v>1</v>
      </c>
      <c r="J228" s="3">
        <f t="shared" ca="1" si="70"/>
        <v>21</v>
      </c>
      <c r="K228" s="35">
        <f t="shared" ca="1" si="71"/>
        <v>0</v>
      </c>
      <c r="L228" s="3">
        <f t="shared" ca="1" si="59"/>
        <v>2</v>
      </c>
      <c r="M228" s="3">
        <f t="shared" ca="1" si="60"/>
        <v>17</v>
      </c>
      <c r="N228" s="19">
        <f t="shared" ca="1" si="61"/>
        <v>7.7499999999999791E-2</v>
      </c>
      <c r="O228" s="3">
        <f t="shared" ca="1" si="62"/>
        <v>2</v>
      </c>
      <c r="P228" s="3">
        <f t="shared" ca="1" si="63"/>
        <v>1</v>
      </c>
      <c r="Q228" s="3">
        <f t="shared" ca="1" si="64"/>
        <v>20</v>
      </c>
      <c r="R228" s="3">
        <f t="shared" ca="1" si="65"/>
        <v>89</v>
      </c>
      <c r="S228" s="19">
        <f t="shared" ca="1" si="72"/>
        <v>1.0300925925925926E-3</v>
      </c>
      <c r="T228" s="19">
        <f t="shared" ca="1" si="66"/>
        <v>0.18184027777777773</v>
      </c>
      <c r="U228" s="22">
        <f t="shared" ca="1" si="67"/>
        <v>0.18287037037037032</v>
      </c>
      <c r="V228" s="19">
        <f t="shared" ca="1" si="68"/>
        <v>0.10510416666666682</v>
      </c>
      <c r="W228" s="32">
        <f t="shared" ca="1" si="73"/>
        <v>-4.4328703703704064E-2</v>
      </c>
    </row>
    <row r="229" spans="2:23" x14ac:dyDescent="0.25">
      <c r="B229" s="2">
        <v>223</v>
      </c>
      <c r="C229" s="3">
        <f>30</f>
        <v>30</v>
      </c>
      <c r="D229" s="19">
        <f t="shared" si="57"/>
        <v>7.7083333333333129E-2</v>
      </c>
      <c r="E229" s="3">
        <v>2</v>
      </c>
      <c r="F229" s="3">
        <f t="shared" ca="1" si="69"/>
        <v>21</v>
      </c>
      <c r="G229" s="19">
        <f t="shared" ca="1" si="58"/>
        <v>7.7349537037036828E-2</v>
      </c>
      <c r="H229" s="3">
        <v>2</v>
      </c>
      <c r="I229" s="3">
        <v>1</v>
      </c>
      <c r="J229" s="3">
        <f t="shared" ca="1" si="70"/>
        <v>22</v>
      </c>
      <c r="K229" s="35">
        <f t="shared" ca="1" si="71"/>
        <v>0</v>
      </c>
      <c r="L229" s="3">
        <f t="shared" ca="1" si="59"/>
        <v>2</v>
      </c>
      <c r="M229" s="3">
        <f t="shared" ca="1" si="60"/>
        <v>21</v>
      </c>
      <c r="N229" s="19">
        <f t="shared" ca="1" si="61"/>
        <v>7.7905092592592387E-2</v>
      </c>
      <c r="O229" s="3">
        <f t="shared" ca="1" si="62"/>
        <v>2</v>
      </c>
      <c r="P229" s="3">
        <f t="shared" ca="1" si="63"/>
        <v>1</v>
      </c>
      <c r="Q229" s="3">
        <f t="shared" ca="1" si="64"/>
        <v>19</v>
      </c>
      <c r="R229" s="3">
        <f t="shared" ca="1" si="65"/>
        <v>93</v>
      </c>
      <c r="S229" s="19">
        <f t="shared" ca="1" si="72"/>
        <v>1.0763888888888889E-3</v>
      </c>
      <c r="T229" s="19">
        <f t="shared" ca="1" si="66"/>
        <v>0.18287037037037032</v>
      </c>
      <c r="U229" s="22">
        <f t="shared" ca="1" si="67"/>
        <v>0.18394675925925921</v>
      </c>
      <c r="V229" s="19">
        <f t="shared" ca="1" si="68"/>
        <v>0.10578703703703719</v>
      </c>
      <c r="W229" s="32">
        <f t="shared" ca="1" si="73"/>
        <v>-4.5405092592592955E-2</v>
      </c>
    </row>
    <row r="230" spans="2:23" x14ac:dyDescent="0.25">
      <c r="B230" s="2">
        <v>224</v>
      </c>
      <c r="C230" s="3">
        <f>30</f>
        <v>30</v>
      </c>
      <c r="D230" s="19">
        <f t="shared" si="57"/>
        <v>7.743055555555535E-2</v>
      </c>
      <c r="E230" s="3">
        <v>2</v>
      </c>
      <c r="F230" s="3">
        <f t="shared" ca="1" si="69"/>
        <v>19</v>
      </c>
      <c r="G230" s="19">
        <f t="shared" ca="1" si="58"/>
        <v>7.7673611111110902E-2</v>
      </c>
      <c r="H230" s="3">
        <v>2</v>
      </c>
      <c r="I230" s="3">
        <v>1</v>
      </c>
      <c r="J230" s="3">
        <f t="shared" ca="1" si="70"/>
        <v>18</v>
      </c>
      <c r="K230" s="35">
        <f t="shared" ca="1" si="71"/>
        <v>1</v>
      </c>
      <c r="L230" s="3">
        <f t="shared" ca="1" si="59"/>
        <v>0</v>
      </c>
      <c r="M230" s="3">
        <f t="shared" ca="1" si="60"/>
        <v>0</v>
      </c>
      <c r="N230" s="19">
        <f t="shared" ca="1" si="61"/>
        <v>0</v>
      </c>
      <c r="O230" s="3">
        <f t="shared" ca="1" si="62"/>
        <v>0</v>
      </c>
      <c r="P230" s="3">
        <f t="shared" ca="1" si="63"/>
        <v>0</v>
      </c>
      <c r="Q230" s="3">
        <f t="shared" ca="1" si="64"/>
        <v>0</v>
      </c>
      <c r="R230" s="3">
        <f t="shared" ca="1" si="65"/>
        <v>42</v>
      </c>
      <c r="S230" s="19">
        <f t="shared" ca="1" si="72"/>
        <v>4.861111111111111E-4</v>
      </c>
      <c r="T230" s="19">
        <f t="shared" ca="1" si="66"/>
        <v>0.18394675925925921</v>
      </c>
      <c r="U230" s="22">
        <f t="shared" ca="1" si="67"/>
        <v>0.18443287037037032</v>
      </c>
      <c r="V230" s="19">
        <f t="shared" ca="1" si="68"/>
        <v>0.10651620370370386</v>
      </c>
      <c r="W230" s="32">
        <f t="shared" ca="1" si="73"/>
        <v>-4.5891203703704059E-2</v>
      </c>
    </row>
    <row r="231" spans="2:23" x14ac:dyDescent="0.25">
      <c r="B231" s="2">
        <v>225</v>
      </c>
      <c r="C231" s="3">
        <f>30</f>
        <v>30</v>
      </c>
      <c r="D231" s="19">
        <f t="shared" si="57"/>
        <v>7.7777777777777571E-2</v>
      </c>
      <c r="E231" s="3">
        <v>2</v>
      </c>
      <c r="F231" s="3">
        <f t="shared" ca="1" si="69"/>
        <v>17</v>
      </c>
      <c r="G231" s="19">
        <f t="shared" ca="1" si="58"/>
        <v>7.7997685185184976E-2</v>
      </c>
      <c r="H231" s="3">
        <v>2</v>
      </c>
      <c r="I231" s="3">
        <v>1</v>
      </c>
      <c r="J231" s="3">
        <f t="shared" ca="1" si="70"/>
        <v>19</v>
      </c>
      <c r="K231" s="35">
        <f t="shared" ca="1" si="71"/>
        <v>1</v>
      </c>
      <c r="L231" s="3">
        <f t="shared" ca="1" si="59"/>
        <v>0</v>
      </c>
      <c r="M231" s="3">
        <f t="shared" ca="1" si="60"/>
        <v>0</v>
      </c>
      <c r="N231" s="19">
        <f t="shared" ca="1" si="61"/>
        <v>0</v>
      </c>
      <c r="O231" s="3">
        <f t="shared" ca="1" si="62"/>
        <v>0</v>
      </c>
      <c r="P231" s="3">
        <f t="shared" ca="1" si="63"/>
        <v>0</v>
      </c>
      <c r="Q231" s="3">
        <f t="shared" ca="1" si="64"/>
        <v>0</v>
      </c>
      <c r="R231" s="3">
        <f t="shared" ca="1" si="65"/>
        <v>41</v>
      </c>
      <c r="S231" s="19">
        <f t="shared" ca="1" si="72"/>
        <v>4.7453703703703704E-4</v>
      </c>
      <c r="T231" s="19">
        <f t="shared" ca="1" si="66"/>
        <v>0.18443287037037032</v>
      </c>
      <c r="U231" s="22">
        <f t="shared" ca="1" si="67"/>
        <v>0.18490740740740735</v>
      </c>
      <c r="V231" s="19">
        <f t="shared" ca="1" si="68"/>
        <v>0.10665509259259275</v>
      </c>
      <c r="W231" s="32">
        <f t="shared" ca="1" si="73"/>
        <v>-4.6365740740741096E-2</v>
      </c>
    </row>
    <row r="232" spans="2:23" x14ac:dyDescent="0.25">
      <c r="B232" s="2">
        <v>226</v>
      </c>
      <c r="C232" s="3">
        <f>30</f>
        <v>30</v>
      </c>
      <c r="D232" s="19">
        <f t="shared" si="57"/>
        <v>7.8124999999999792E-2</v>
      </c>
      <c r="E232" s="3">
        <v>2</v>
      </c>
      <c r="F232" s="3">
        <f t="shared" ca="1" si="69"/>
        <v>20</v>
      </c>
      <c r="G232" s="19">
        <f t="shared" ca="1" si="58"/>
        <v>7.8379629629629424E-2</v>
      </c>
      <c r="H232" s="3">
        <v>2</v>
      </c>
      <c r="I232" s="3">
        <v>1</v>
      </c>
      <c r="J232" s="3">
        <f t="shared" ca="1" si="70"/>
        <v>18</v>
      </c>
      <c r="K232" s="35">
        <f t="shared" ca="1" si="71"/>
        <v>0</v>
      </c>
      <c r="L232" s="3">
        <f t="shared" ca="1" si="59"/>
        <v>2</v>
      </c>
      <c r="M232" s="3">
        <f t="shared" ca="1" si="60"/>
        <v>17</v>
      </c>
      <c r="N232" s="19">
        <f t="shared" ca="1" si="61"/>
        <v>7.8842592592592381E-2</v>
      </c>
      <c r="O232" s="3">
        <f t="shared" ca="1" si="62"/>
        <v>2</v>
      </c>
      <c r="P232" s="3">
        <f t="shared" ca="1" si="63"/>
        <v>1</v>
      </c>
      <c r="Q232" s="3">
        <f t="shared" ca="1" si="64"/>
        <v>19</v>
      </c>
      <c r="R232" s="3">
        <f t="shared" ca="1" si="65"/>
        <v>84</v>
      </c>
      <c r="S232" s="19">
        <f t="shared" ca="1" si="72"/>
        <v>9.7222222222222219E-4</v>
      </c>
      <c r="T232" s="19">
        <f t="shared" ca="1" si="66"/>
        <v>0.18490740740740735</v>
      </c>
      <c r="U232" s="22">
        <f t="shared" ca="1" si="67"/>
        <v>0.18587962962962959</v>
      </c>
      <c r="V232" s="19">
        <f t="shared" ca="1" si="68"/>
        <v>0.10678240740740756</v>
      </c>
      <c r="W232" s="32">
        <f t="shared" ca="1" si="73"/>
        <v>-4.7337962962963331E-2</v>
      </c>
    </row>
    <row r="233" spans="2:23" x14ac:dyDescent="0.25">
      <c r="B233" s="2">
        <v>227</v>
      </c>
      <c r="C233" s="3">
        <f>30</f>
        <v>30</v>
      </c>
      <c r="D233" s="19">
        <f t="shared" si="57"/>
        <v>7.8472222222222013E-2</v>
      </c>
      <c r="E233" s="3">
        <v>2</v>
      </c>
      <c r="F233" s="3">
        <f t="shared" ca="1" si="69"/>
        <v>18</v>
      </c>
      <c r="G233" s="19">
        <f t="shared" ca="1" si="58"/>
        <v>7.8703703703703498E-2</v>
      </c>
      <c r="H233" s="3">
        <v>2</v>
      </c>
      <c r="I233" s="3">
        <v>1</v>
      </c>
      <c r="J233" s="3">
        <f t="shared" ca="1" si="70"/>
        <v>20</v>
      </c>
      <c r="K233" s="35">
        <f t="shared" ca="1" si="71"/>
        <v>1</v>
      </c>
      <c r="L233" s="3">
        <f t="shared" ca="1" si="59"/>
        <v>0</v>
      </c>
      <c r="M233" s="3">
        <f t="shared" ca="1" si="60"/>
        <v>0</v>
      </c>
      <c r="N233" s="19">
        <f t="shared" ca="1" si="61"/>
        <v>0</v>
      </c>
      <c r="O233" s="3">
        <f t="shared" ca="1" si="62"/>
        <v>0</v>
      </c>
      <c r="P233" s="3">
        <f t="shared" ca="1" si="63"/>
        <v>0</v>
      </c>
      <c r="Q233" s="3">
        <f t="shared" ca="1" si="64"/>
        <v>0</v>
      </c>
      <c r="R233" s="3">
        <f t="shared" ca="1" si="65"/>
        <v>43</v>
      </c>
      <c r="S233" s="19">
        <f t="shared" ca="1" si="72"/>
        <v>4.9768518518518521E-4</v>
      </c>
      <c r="T233" s="19">
        <f t="shared" ca="1" si="66"/>
        <v>0.18587962962962959</v>
      </c>
      <c r="U233" s="22">
        <f t="shared" ca="1" si="67"/>
        <v>0.18637731481481479</v>
      </c>
      <c r="V233" s="19">
        <f t="shared" ca="1" si="68"/>
        <v>0.10740740740740758</v>
      </c>
      <c r="W233" s="32">
        <f t="shared" ca="1" si="73"/>
        <v>-4.783564814814853E-2</v>
      </c>
    </row>
    <row r="234" spans="2:23" x14ac:dyDescent="0.25">
      <c r="B234" s="2">
        <v>228</v>
      </c>
      <c r="C234" s="3">
        <f>30</f>
        <v>30</v>
      </c>
      <c r="D234" s="19">
        <f t="shared" si="57"/>
        <v>7.8819444444444234E-2</v>
      </c>
      <c r="E234" s="3">
        <v>2</v>
      </c>
      <c r="F234" s="3">
        <f t="shared" ca="1" si="69"/>
        <v>20</v>
      </c>
      <c r="G234" s="19">
        <f t="shared" ca="1" si="58"/>
        <v>7.9074074074073866E-2</v>
      </c>
      <c r="H234" s="3">
        <v>2</v>
      </c>
      <c r="I234" s="3">
        <v>1</v>
      </c>
      <c r="J234" s="3">
        <f t="shared" ca="1" si="70"/>
        <v>18</v>
      </c>
      <c r="K234" s="35">
        <f t="shared" ca="1" si="71"/>
        <v>1</v>
      </c>
      <c r="L234" s="3">
        <f t="shared" ca="1" si="59"/>
        <v>0</v>
      </c>
      <c r="M234" s="3">
        <f t="shared" ca="1" si="60"/>
        <v>0</v>
      </c>
      <c r="N234" s="19">
        <f t="shared" ca="1" si="61"/>
        <v>0</v>
      </c>
      <c r="O234" s="3">
        <f t="shared" ca="1" si="62"/>
        <v>0</v>
      </c>
      <c r="P234" s="3">
        <f t="shared" ca="1" si="63"/>
        <v>0</v>
      </c>
      <c r="Q234" s="3">
        <f t="shared" ca="1" si="64"/>
        <v>0</v>
      </c>
      <c r="R234" s="3">
        <f t="shared" ca="1" si="65"/>
        <v>43</v>
      </c>
      <c r="S234" s="19">
        <f t="shared" ca="1" si="72"/>
        <v>4.9768518518518521E-4</v>
      </c>
      <c r="T234" s="19">
        <f t="shared" ca="1" si="66"/>
        <v>0.18637731481481479</v>
      </c>
      <c r="U234" s="22">
        <f t="shared" ca="1" si="67"/>
        <v>0.18687499999999999</v>
      </c>
      <c r="V234" s="19">
        <f t="shared" ca="1" si="68"/>
        <v>0.10755787037037055</v>
      </c>
      <c r="W234" s="32">
        <f t="shared" ca="1" si="73"/>
        <v>-4.8333333333333728E-2</v>
      </c>
    </row>
    <row r="235" spans="2:23" x14ac:dyDescent="0.25">
      <c r="B235" s="2">
        <v>229</v>
      </c>
      <c r="C235" s="3">
        <f>30</f>
        <v>30</v>
      </c>
      <c r="D235" s="19">
        <f t="shared" si="57"/>
        <v>7.9166666666666455E-2</v>
      </c>
      <c r="E235" s="3">
        <v>2</v>
      </c>
      <c r="F235" s="3">
        <f t="shared" ca="1" si="69"/>
        <v>18</v>
      </c>
      <c r="G235" s="19">
        <f t="shared" ca="1" si="58"/>
        <v>7.939814814814794E-2</v>
      </c>
      <c r="H235" s="3">
        <v>2</v>
      </c>
      <c r="I235" s="3">
        <v>1</v>
      </c>
      <c r="J235" s="3">
        <f t="shared" ca="1" si="70"/>
        <v>19</v>
      </c>
      <c r="K235" s="35">
        <f t="shared" ca="1" si="71"/>
        <v>0</v>
      </c>
      <c r="L235" s="3">
        <f t="shared" ca="1" si="59"/>
        <v>2</v>
      </c>
      <c r="M235" s="3">
        <f t="shared" ca="1" si="60"/>
        <v>23</v>
      </c>
      <c r="N235" s="19">
        <f t="shared" ca="1" si="61"/>
        <v>7.9942129629629419E-2</v>
      </c>
      <c r="O235" s="3">
        <f t="shared" ca="1" si="62"/>
        <v>2</v>
      </c>
      <c r="P235" s="3">
        <f t="shared" ca="1" si="63"/>
        <v>1</v>
      </c>
      <c r="Q235" s="3">
        <f t="shared" ca="1" si="64"/>
        <v>21</v>
      </c>
      <c r="R235" s="3">
        <f t="shared" ca="1" si="65"/>
        <v>91</v>
      </c>
      <c r="S235" s="19">
        <f t="shared" ca="1" si="72"/>
        <v>1.0532407407407407E-3</v>
      </c>
      <c r="T235" s="19">
        <f t="shared" ca="1" si="66"/>
        <v>0.18687499999999999</v>
      </c>
      <c r="U235" s="22">
        <f t="shared" ca="1" si="67"/>
        <v>0.18792824074074072</v>
      </c>
      <c r="V235" s="19">
        <f t="shared" ca="1" si="68"/>
        <v>0.10770833333333353</v>
      </c>
      <c r="W235" s="32">
        <f t="shared" ca="1" si="73"/>
        <v>-4.9386574074074457E-2</v>
      </c>
    </row>
    <row r="236" spans="2:23" x14ac:dyDescent="0.25">
      <c r="B236" s="2">
        <v>230</v>
      </c>
      <c r="C236" s="3">
        <f>30</f>
        <v>30</v>
      </c>
      <c r="D236" s="19">
        <f t="shared" si="57"/>
        <v>7.9513888888888676E-2</v>
      </c>
      <c r="E236" s="3">
        <v>2</v>
      </c>
      <c r="F236" s="3">
        <f t="shared" ca="1" si="69"/>
        <v>21</v>
      </c>
      <c r="G236" s="19">
        <f t="shared" ca="1" si="58"/>
        <v>7.9780092592592375E-2</v>
      </c>
      <c r="H236" s="3">
        <v>2</v>
      </c>
      <c r="I236" s="3">
        <v>1</v>
      </c>
      <c r="J236" s="3">
        <f t="shared" ca="1" si="70"/>
        <v>21</v>
      </c>
      <c r="K236" s="35">
        <f t="shared" ca="1" si="71"/>
        <v>1</v>
      </c>
      <c r="L236" s="3">
        <f t="shared" ca="1" si="59"/>
        <v>0</v>
      </c>
      <c r="M236" s="3">
        <f t="shared" ca="1" si="60"/>
        <v>0</v>
      </c>
      <c r="N236" s="19">
        <f t="shared" ca="1" si="61"/>
        <v>0</v>
      </c>
      <c r="O236" s="3">
        <f t="shared" ca="1" si="62"/>
        <v>0</v>
      </c>
      <c r="P236" s="3">
        <f t="shared" ca="1" si="63"/>
        <v>0</v>
      </c>
      <c r="Q236" s="3">
        <f t="shared" ca="1" si="64"/>
        <v>0</v>
      </c>
      <c r="R236" s="3">
        <f t="shared" ca="1" si="65"/>
        <v>47</v>
      </c>
      <c r="S236" s="19">
        <f t="shared" ca="1" si="72"/>
        <v>5.4398148148148144E-4</v>
      </c>
      <c r="T236" s="19">
        <f t="shared" ca="1" si="66"/>
        <v>0.18792824074074072</v>
      </c>
      <c r="U236" s="22">
        <f t="shared" ca="1" si="67"/>
        <v>0.18847222222222221</v>
      </c>
      <c r="V236" s="19">
        <f t="shared" ca="1" si="68"/>
        <v>0.10841435185185204</v>
      </c>
      <c r="W236" s="32">
        <f t="shared" ca="1" si="73"/>
        <v>-4.993055555555595E-2</v>
      </c>
    </row>
    <row r="237" spans="2:23" x14ac:dyDescent="0.25">
      <c r="B237" s="2">
        <v>231</v>
      </c>
      <c r="C237" s="3">
        <f>30</f>
        <v>30</v>
      </c>
      <c r="D237" s="19">
        <f t="shared" si="57"/>
        <v>7.9861111111110897E-2</v>
      </c>
      <c r="E237" s="3">
        <v>2</v>
      </c>
      <c r="F237" s="3">
        <f t="shared" ca="1" si="69"/>
        <v>17</v>
      </c>
      <c r="G237" s="19">
        <f t="shared" ca="1" si="58"/>
        <v>8.0081018518518302E-2</v>
      </c>
      <c r="H237" s="3">
        <v>2</v>
      </c>
      <c r="I237" s="3">
        <v>1</v>
      </c>
      <c r="J237" s="3">
        <f t="shared" ca="1" si="70"/>
        <v>20</v>
      </c>
      <c r="K237" s="35">
        <f t="shared" ca="1" si="71"/>
        <v>0</v>
      </c>
      <c r="L237" s="3">
        <f t="shared" ca="1" si="59"/>
        <v>2</v>
      </c>
      <c r="M237" s="3">
        <f t="shared" ca="1" si="60"/>
        <v>19</v>
      </c>
      <c r="N237" s="19">
        <f t="shared" ca="1" si="61"/>
        <v>8.0590277777777566E-2</v>
      </c>
      <c r="O237" s="3">
        <f t="shared" ca="1" si="62"/>
        <v>2</v>
      </c>
      <c r="P237" s="3">
        <f t="shared" ca="1" si="63"/>
        <v>1</v>
      </c>
      <c r="Q237" s="3">
        <f t="shared" ca="1" si="64"/>
        <v>20</v>
      </c>
      <c r="R237" s="3">
        <f t="shared" ca="1" si="65"/>
        <v>86</v>
      </c>
      <c r="S237" s="19">
        <f t="shared" ca="1" si="72"/>
        <v>9.9537037037037042E-4</v>
      </c>
      <c r="T237" s="19">
        <f t="shared" ca="1" si="66"/>
        <v>0.18847222222222221</v>
      </c>
      <c r="U237" s="22">
        <f t="shared" ca="1" si="67"/>
        <v>0.18946759259259258</v>
      </c>
      <c r="V237" s="19">
        <f t="shared" ca="1" si="68"/>
        <v>0.10861111111111131</v>
      </c>
      <c r="W237" s="32">
        <f t="shared" ca="1" si="73"/>
        <v>-5.0925925925926319E-2</v>
      </c>
    </row>
    <row r="238" spans="2:23" x14ac:dyDescent="0.25">
      <c r="B238" s="2">
        <v>232</v>
      </c>
      <c r="C238" s="3">
        <f>30</f>
        <v>30</v>
      </c>
      <c r="D238" s="19">
        <f t="shared" si="57"/>
        <v>8.0208333333333118E-2</v>
      </c>
      <c r="E238" s="3">
        <v>2</v>
      </c>
      <c r="F238" s="3">
        <f t="shared" ca="1" si="69"/>
        <v>17</v>
      </c>
      <c r="G238" s="19">
        <f t="shared" ca="1" si="58"/>
        <v>8.0428240740740523E-2</v>
      </c>
      <c r="H238" s="3">
        <v>2</v>
      </c>
      <c r="I238" s="3">
        <v>1</v>
      </c>
      <c r="J238" s="3">
        <f t="shared" ca="1" si="70"/>
        <v>22</v>
      </c>
      <c r="K238" s="35">
        <f t="shared" ca="1" si="71"/>
        <v>0</v>
      </c>
      <c r="L238" s="3">
        <f t="shared" ca="1" si="59"/>
        <v>2</v>
      </c>
      <c r="M238" s="3">
        <f t="shared" ca="1" si="60"/>
        <v>20</v>
      </c>
      <c r="N238" s="19">
        <f t="shared" ca="1" si="61"/>
        <v>8.0972222222222001E-2</v>
      </c>
      <c r="O238" s="3">
        <f t="shared" ca="1" si="62"/>
        <v>2</v>
      </c>
      <c r="P238" s="3">
        <f t="shared" ca="1" si="63"/>
        <v>1</v>
      </c>
      <c r="Q238" s="3">
        <f t="shared" ca="1" si="64"/>
        <v>19</v>
      </c>
      <c r="R238" s="3">
        <f t="shared" ca="1" si="65"/>
        <v>88</v>
      </c>
      <c r="S238" s="19">
        <f t="shared" ca="1" si="72"/>
        <v>1.0185185185185184E-3</v>
      </c>
      <c r="T238" s="19">
        <f t="shared" ca="1" si="66"/>
        <v>0.18946759259259258</v>
      </c>
      <c r="U238" s="22">
        <f t="shared" ca="1" si="67"/>
        <v>0.19048611111111111</v>
      </c>
      <c r="V238" s="19">
        <f t="shared" ca="1" si="68"/>
        <v>0.10925925925925946</v>
      </c>
      <c r="W238" s="32">
        <f t="shared" ca="1" si="73"/>
        <v>-5.1944444444444848E-2</v>
      </c>
    </row>
    <row r="239" spans="2:23" x14ac:dyDescent="0.25">
      <c r="B239" s="2">
        <v>233</v>
      </c>
      <c r="C239" s="3">
        <f>30</f>
        <v>30</v>
      </c>
      <c r="D239" s="19">
        <f t="shared" si="57"/>
        <v>8.0555555555555339E-2</v>
      </c>
      <c r="E239" s="3">
        <v>2</v>
      </c>
      <c r="F239" s="3">
        <f t="shared" ca="1" si="69"/>
        <v>21</v>
      </c>
      <c r="G239" s="19">
        <f t="shared" ca="1" si="58"/>
        <v>8.0821759259259038E-2</v>
      </c>
      <c r="H239" s="3">
        <v>2</v>
      </c>
      <c r="I239" s="3">
        <v>1</v>
      </c>
      <c r="J239" s="3">
        <f t="shared" ca="1" si="70"/>
        <v>18</v>
      </c>
      <c r="K239" s="35">
        <f t="shared" ca="1" si="71"/>
        <v>1</v>
      </c>
      <c r="L239" s="3">
        <f t="shared" ca="1" si="59"/>
        <v>0</v>
      </c>
      <c r="M239" s="3">
        <f t="shared" ca="1" si="60"/>
        <v>0</v>
      </c>
      <c r="N239" s="19">
        <f t="shared" ca="1" si="61"/>
        <v>0</v>
      </c>
      <c r="O239" s="3">
        <f t="shared" ca="1" si="62"/>
        <v>0</v>
      </c>
      <c r="P239" s="3">
        <f t="shared" ca="1" si="63"/>
        <v>0</v>
      </c>
      <c r="Q239" s="3">
        <f t="shared" ca="1" si="64"/>
        <v>0</v>
      </c>
      <c r="R239" s="3">
        <f t="shared" ca="1" si="65"/>
        <v>44</v>
      </c>
      <c r="S239" s="19">
        <f t="shared" ca="1" si="72"/>
        <v>5.0925925925925921E-4</v>
      </c>
      <c r="T239" s="19">
        <f t="shared" ca="1" si="66"/>
        <v>0.19048611111111111</v>
      </c>
      <c r="U239" s="22">
        <f t="shared" ca="1" si="67"/>
        <v>0.19099537037037037</v>
      </c>
      <c r="V239" s="19">
        <f t="shared" ca="1" si="68"/>
        <v>0.10993055555555577</v>
      </c>
      <c r="W239" s="32">
        <f t="shared" ca="1" si="73"/>
        <v>-5.2453703703704113E-2</v>
      </c>
    </row>
    <row r="240" spans="2:23" x14ac:dyDescent="0.25">
      <c r="B240" s="2">
        <v>234</v>
      </c>
      <c r="C240" s="3">
        <f>30</f>
        <v>30</v>
      </c>
      <c r="D240" s="19">
        <f t="shared" si="57"/>
        <v>8.090277777777756E-2</v>
      </c>
      <c r="E240" s="3">
        <v>2</v>
      </c>
      <c r="F240" s="3">
        <f t="shared" ca="1" si="69"/>
        <v>20</v>
      </c>
      <c r="G240" s="19">
        <f t="shared" ca="1" si="58"/>
        <v>8.1157407407407192E-2</v>
      </c>
      <c r="H240" s="3">
        <v>2</v>
      </c>
      <c r="I240" s="3">
        <v>1</v>
      </c>
      <c r="J240" s="3">
        <f t="shared" ca="1" si="70"/>
        <v>18</v>
      </c>
      <c r="K240" s="35">
        <f t="shared" ca="1" si="71"/>
        <v>0</v>
      </c>
      <c r="L240" s="3">
        <f t="shared" ca="1" si="59"/>
        <v>2</v>
      </c>
      <c r="M240" s="3">
        <f t="shared" ca="1" si="60"/>
        <v>22</v>
      </c>
      <c r="N240" s="19">
        <f t="shared" ca="1" si="61"/>
        <v>8.1678240740740524E-2</v>
      </c>
      <c r="O240" s="3">
        <f t="shared" ca="1" si="62"/>
        <v>2</v>
      </c>
      <c r="P240" s="3">
        <f t="shared" ca="1" si="63"/>
        <v>1</v>
      </c>
      <c r="Q240" s="3">
        <f t="shared" ca="1" si="64"/>
        <v>19</v>
      </c>
      <c r="R240" s="3">
        <f t="shared" ca="1" si="65"/>
        <v>89</v>
      </c>
      <c r="S240" s="19">
        <f t="shared" ca="1" si="72"/>
        <v>1.0300925925925926E-3</v>
      </c>
      <c r="T240" s="19">
        <f t="shared" ca="1" si="66"/>
        <v>0.19099537037037037</v>
      </c>
      <c r="U240" s="22">
        <f t="shared" ca="1" si="67"/>
        <v>0.19202546296296297</v>
      </c>
      <c r="V240" s="19">
        <f t="shared" ca="1" si="68"/>
        <v>0.11009259259259281</v>
      </c>
      <c r="W240" s="32">
        <f t="shared" ca="1" si="73"/>
        <v>-5.348379629629671E-2</v>
      </c>
    </row>
    <row r="241" spans="2:23" x14ac:dyDescent="0.25">
      <c r="B241" s="2">
        <v>235</v>
      </c>
      <c r="C241" s="3">
        <f>30</f>
        <v>30</v>
      </c>
      <c r="D241" s="19">
        <f t="shared" si="57"/>
        <v>8.1249999999999781E-2</v>
      </c>
      <c r="E241" s="3">
        <v>2</v>
      </c>
      <c r="F241" s="3">
        <f t="shared" ca="1" si="69"/>
        <v>20</v>
      </c>
      <c r="G241" s="19">
        <f t="shared" ca="1" si="58"/>
        <v>8.1504629629629413E-2</v>
      </c>
      <c r="H241" s="3">
        <v>2</v>
      </c>
      <c r="I241" s="3">
        <v>1</v>
      </c>
      <c r="J241" s="3">
        <f t="shared" ca="1" si="70"/>
        <v>20</v>
      </c>
      <c r="K241" s="35">
        <f t="shared" ca="1" si="71"/>
        <v>1</v>
      </c>
      <c r="L241" s="3">
        <f t="shared" ca="1" si="59"/>
        <v>0</v>
      </c>
      <c r="M241" s="3">
        <f t="shared" ca="1" si="60"/>
        <v>0</v>
      </c>
      <c r="N241" s="19">
        <f t="shared" ca="1" si="61"/>
        <v>0</v>
      </c>
      <c r="O241" s="3">
        <f t="shared" ca="1" si="62"/>
        <v>0</v>
      </c>
      <c r="P241" s="3">
        <f t="shared" ca="1" si="63"/>
        <v>0</v>
      </c>
      <c r="Q241" s="3">
        <f t="shared" ca="1" si="64"/>
        <v>0</v>
      </c>
      <c r="R241" s="3">
        <f t="shared" ca="1" si="65"/>
        <v>45</v>
      </c>
      <c r="S241" s="19">
        <f t="shared" ca="1" si="72"/>
        <v>5.2083333333333333E-4</v>
      </c>
      <c r="T241" s="19">
        <f t="shared" ca="1" si="66"/>
        <v>0.19202546296296297</v>
      </c>
      <c r="U241" s="22">
        <f t="shared" ca="1" si="67"/>
        <v>0.1925462962962963</v>
      </c>
      <c r="V241" s="19">
        <f t="shared" ca="1" si="68"/>
        <v>0.11077546296296319</v>
      </c>
      <c r="W241" s="32">
        <f t="shared" ca="1" si="73"/>
        <v>-5.4004629629630041E-2</v>
      </c>
    </row>
    <row r="242" spans="2:23" x14ac:dyDescent="0.25">
      <c r="B242" s="2">
        <v>236</v>
      </c>
      <c r="C242" s="3">
        <f>30</f>
        <v>30</v>
      </c>
      <c r="D242" s="19">
        <f t="shared" si="57"/>
        <v>8.1597222222222002E-2</v>
      </c>
      <c r="E242" s="3">
        <v>2</v>
      </c>
      <c r="F242" s="3">
        <f t="shared" ca="1" si="69"/>
        <v>23</v>
      </c>
      <c r="G242" s="19">
        <f t="shared" ca="1" si="58"/>
        <v>8.1886574074073848E-2</v>
      </c>
      <c r="H242" s="3">
        <v>2</v>
      </c>
      <c r="I242" s="3">
        <v>1</v>
      </c>
      <c r="J242" s="3">
        <f t="shared" ca="1" si="70"/>
        <v>20</v>
      </c>
      <c r="K242" s="35">
        <f t="shared" ca="1" si="71"/>
        <v>1</v>
      </c>
      <c r="L242" s="3">
        <f t="shared" ca="1" si="59"/>
        <v>0</v>
      </c>
      <c r="M242" s="3">
        <f t="shared" ca="1" si="60"/>
        <v>0</v>
      </c>
      <c r="N242" s="19">
        <f t="shared" ca="1" si="61"/>
        <v>0</v>
      </c>
      <c r="O242" s="3">
        <f t="shared" ca="1" si="62"/>
        <v>0</v>
      </c>
      <c r="P242" s="3">
        <f t="shared" ca="1" si="63"/>
        <v>0</v>
      </c>
      <c r="Q242" s="3">
        <f t="shared" ca="1" si="64"/>
        <v>0</v>
      </c>
      <c r="R242" s="3">
        <f t="shared" ca="1" si="65"/>
        <v>48</v>
      </c>
      <c r="S242" s="19">
        <f t="shared" ca="1" si="72"/>
        <v>5.5555555555555556E-4</v>
      </c>
      <c r="T242" s="19">
        <f t="shared" ca="1" si="66"/>
        <v>0.1925462962962963</v>
      </c>
      <c r="U242" s="22">
        <f t="shared" ca="1" si="67"/>
        <v>0.19310185185185186</v>
      </c>
      <c r="V242" s="19">
        <f t="shared" ca="1" si="68"/>
        <v>0.1109490740740743</v>
      </c>
      <c r="W242" s="32">
        <f t="shared" ca="1" si="73"/>
        <v>-5.45601851851856E-2</v>
      </c>
    </row>
    <row r="243" spans="2:23" x14ac:dyDescent="0.25">
      <c r="B243" s="2">
        <v>237</v>
      </c>
      <c r="C243" s="3">
        <f>30</f>
        <v>30</v>
      </c>
      <c r="D243" s="19">
        <f t="shared" si="57"/>
        <v>8.1944444444444223E-2</v>
      </c>
      <c r="E243" s="3">
        <v>2</v>
      </c>
      <c r="F243" s="3">
        <f t="shared" ca="1" si="69"/>
        <v>21</v>
      </c>
      <c r="G243" s="19">
        <f t="shared" ca="1" si="58"/>
        <v>8.2210648148147922E-2</v>
      </c>
      <c r="H243" s="3">
        <v>2</v>
      </c>
      <c r="I243" s="3">
        <v>1</v>
      </c>
      <c r="J243" s="3">
        <f t="shared" ca="1" si="70"/>
        <v>18</v>
      </c>
      <c r="K243" s="35">
        <f t="shared" ca="1" si="71"/>
        <v>1</v>
      </c>
      <c r="L243" s="3">
        <f t="shared" ca="1" si="59"/>
        <v>0</v>
      </c>
      <c r="M243" s="3">
        <f t="shared" ca="1" si="60"/>
        <v>0</v>
      </c>
      <c r="N243" s="19">
        <f t="shared" ca="1" si="61"/>
        <v>0</v>
      </c>
      <c r="O243" s="3">
        <f t="shared" ca="1" si="62"/>
        <v>0</v>
      </c>
      <c r="P243" s="3">
        <f t="shared" ca="1" si="63"/>
        <v>0</v>
      </c>
      <c r="Q243" s="3">
        <f t="shared" ca="1" si="64"/>
        <v>0</v>
      </c>
      <c r="R243" s="3">
        <f t="shared" ca="1" si="65"/>
        <v>44</v>
      </c>
      <c r="S243" s="19">
        <f t="shared" ca="1" si="72"/>
        <v>5.0925925925925921E-4</v>
      </c>
      <c r="T243" s="19">
        <f t="shared" ca="1" si="66"/>
        <v>0.19310185185185186</v>
      </c>
      <c r="U243" s="22">
        <f t="shared" ca="1" si="67"/>
        <v>0.19361111111111112</v>
      </c>
      <c r="V243" s="19">
        <f t="shared" ca="1" si="68"/>
        <v>0.11115740740740764</v>
      </c>
      <c r="W243" s="32">
        <f t="shared" ca="1" si="73"/>
        <v>-5.5069444444444865E-2</v>
      </c>
    </row>
    <row r="244" spans="2:23" x14ac:dyDescent="0.25">
      <c r="B244" s="2">
        <v>238</v>
      </c>
      <c r="C244" s="3">
        <f>30</f>
        <v>30</v>
      </c>
      <c r="D244" s="19">
        <f t="shared" si="57"/>
        <v>8.2291666666666444E-2</v>
      </c>
      <c r="E244" s="3">
        <v>2</v>
      </c>
      <c r="F244" s="3">
        <f t="shared" ca="1" si="69"/>
        <v>19</v>
      </c>
      <c r="G244" s="19">
        <f t="shared" ca="1" si="58"/>
        <v>8.2534722222221996E-2</v>
      </c>
      <c r="H244" s="3">
        <v>2</v>
      </c>
      <c r="I244" s="3">
        <v>1</v>
      </c>
      <c r="J244" s="3">
        <f t="shared" ca="1" si="70"/>
        <v>19</v>
      </c>
      <c r="K244" s="35">
        <f t="shared" ca="1" si="71"/>
        <v>1</v>
      </c>
      <c r="L244" s="3">
        <f t="shared" ca="1" si="59"/>
        <v>0</v>
      </c>
      <c r="M244" s="3">
        <f t="shared" ca="1" si="60"/>
        <v>0</v>
      </c>
      <c r="N244" s="19">
        <f t="shared" ca="1" si="61"/>
        <v>0</v>
      </c>
      <c r="O244" s="3">
        <f t="shared" ca="1" si="62"/>
        <v>0</v>
      </c>
      <c r="P244" s="3">
        <f t="shared" ca="1" si="63"/>
        <v>0</v>
      </c>
      <c r="Q244" s="3">
        <f t="shared" ca="1" si="64"/>
        <v>0</v>
      </c>
      <c r="R244" s="3">
        <f t="shared" ca="1" si="65"/>
        <v>43</v>
      </c>
      <c r="S244" s="19">
        <f t="shared" ca="1" si="72"/>
        <v>4.9768518518518521E-4</v>
      </c>
      <c r="T244" s="19">
        <f t="shared" ca="1" si="66"/>
        <v>0.19361111111111112</v>
      </c>
      <c r="U244" s="22">
        <f t="shared" ca="1" si="67"/>
        <v>0.19410879629629632</v>
      </c>
      <c r="V244" s="19">
        <f t="shared" ca="1" si="68"/>
        <v>0.11131944444444468</v>
      </c>
      <c r="W244" s="32">
        <f t="shared" ca="1" si="73"/>
        <v>-5.5567129629630063E-2</v>
      </c>
    </row>
    <row r="245" spans="2:23" x14ac:dyDescent="0.25">
      <c r="B245" s="2">
        <v>239</v>
      </c>
      <c r="C245" s="3">
        <f>30</f>
        <v>30</v>
      </c>
      <c r="D245" s="19">
        <f t="shared" si="57"/>
        <v>8.2638888888888665E-2</v>
      </c>
      <c r="E245" s="3">
        <v>2</v>
      </c>
      <c r="F245" s="3">
        <f t="shared" ca="1" si="69"/>
        <v>21</v>
      </c>
      <c r="G245" s="19">
        <f t="shared" ca="1" si="58"/>
        <v>8.2905092592592364E-2</v>
      </c>
      <c r="H245" s="3">
        <v>2</v>
      </c>
      <c r="I245" s="3">
        <v>1</v>
      </c>
      <c r="J245" s="3">
        <f t="shared" ca="1" si="70"/>
        <v>18</v>
      </c>
      <c r="K245" s="35">
        <f t="shared" ca="1" si="71"/>
        <v>0</v>
      </c>
      <c r="L245" s="3">
        <f t="shared" ca="1" si="59"/>
        <v>2</v>
      </c>
      <c r="M245" s="3">
        <f t="shared" ca="1" si="60"/>
        <v>20</v>
      </c>
      <c r="N245" s="19">
        <f t="shared" ca="1" si="61"/>
        <v>8.3402777777777548E-2</v>
      </c>
      <c r="O245" s="3">
        <f t="shared" ca="1" si="62"/>
        <v>2</v>
      </c>
      <c r="P245" s="3">
        <f t="shared" ca="1" si="63"/>
        <v>1</v>
      </c>
      <c r="Q245" s="3">
        <f t="shared" ca="1" si="64"/>
        <v>20</v>
      </c>
      <c r="R245" s="3">
        <f t="shared" ca="1" si="65"/>
        <v>89</v>
      </c>
      <c r="S245" s="19">
        <f t="shared" ca="1" si="72"/>
        <v>1.0300925925925926E-3</v>
      </c>
      <c r="T245" s="19">
        <f t="shared" ca="1" si="66"/>
        <v>0.19410879629629632</v>
      </c>
      <c r="U245" s="22">
        <f t="shared" ca="1" si="67"/>
        <v>0.19513888888888892</v>
      </c>
      <c r="V245" s="19">
        <f t="shared" ca="1" si="68"/>
        <v>0.11146990740740766</v>
      </c>
      <c r="W245" s="32">
        <f t="shared" ca="1" si="73"/>
        <v>-5.659722222222266E-2</v>
      </c>
    </row>
    <row r="246" spans="2:23" x14ac:dyDescent="0.25">
      <c r="B246" s="2">
        <v>240</v>
      </c>
      <c r="C246" s="3">
        <f>30</f>
        <v>30</v>
      </c>
      <c r="D246" s="19">
        <f t="shared" si="57"/>
        <v>8.2986111111110886E-2</v>
      </c>
      <c r="E246" s="3">
        <v>2</v>
      </c>
      <c r="F246" s="3">
        <f t="shared" ca="1" si="69"/>
        <v>19</v>
      </c>
      <c r="G246" s="19">
        <f t="shared" ca="1" si="58"/>
        <v>8.3229166666666438E-2</v>
      </c>
      <c r="H246" s="3">
        <v>2</v>
      </c>
      <c r="I246" s="3">
        <v>1</v>
      </c>
      <c r="J246" s="3">
        <f t="shared" ca="1" si="70"/>
        <v>21</v>
      </c>
      <c r="K246" s="35">
        <f t="shared" ca="1" si="71"/>
        <v>1</v>
      </c>
      <c r="L246" s="3">
        <f t="shared" ca="1" si="59"/>
        <v>0</v>
      </c>
      <c r="M246" s="3">
        <f t="shared" ca="1" si="60"/>
        <v>0</v>
      </c>
      <c r="N246" s="19">
        <f t="shared" ca="1" si="61"/>
        <v>0</v>
      </c>
      <c r="O246" s="3">
        <f t="shared" ca="1" si="62"/>
        <v>0</v>
      </c>
      <c r="P246" s="3">
        <f t="shared" ca="1" si="63"/>
        <v>0</v>
      </c>
      <c r="Q246" s="3">
        <f t="shared" ca="1" si="64"/>
        <v>0</v>
      </c>
      <c r="R246" s="3">
        <f t="shared" ca="1" si="65"/>
        <v>45</v>
      </c>
      <c r="S246" s="19">
        <f t="shared" ca="1" si="72"/>
        <v>5.2083333333333333E-4</v>
      </c>
      <c r="T246" s="19">
        <f t="shared" ca="1" si="66"/>
        <v>0.19513888888888892</v>
      </c>
      <c r="U246" s="22">
        <f t="shared" ca="1" si="67"/>
        <v>0.19565972222222225</v>
      </c>
      <c r="V246" s="19">
        <f t="shared" ca="1" si="68"/>
        <v>0.11215277777777803</v>
      </c>
      <c r="W246" s="32">
        <f t="shared" ca="1" si="73"/>
        <v>-5.7118055555555991E-2</v>
      </c>
    </row>
    <row r="247" spans="2:23" x14ac:dyDescent="0.25">
      <c r="B247" s="2">
        <v>241</v>
      </c>
      <c r="C247" s="3">
        <f>30</f>
        <v>30</v>
      </c>
      <c r="D247" s="19">
        <f t="shared" si="57"/>
        <v>8.3333333333333107E-2</v>
      </c>
      <c r="E247" s="3">
        <v>2</v>
      </c>
      <c r="F247" s="3">
        <f t="shared" ca="1" si="69"/>
        <v>22</v>
      </c>
      <c r="G247" s="19">
        <f t="shared" ca="1" si="58"/>
        <v>8.3611111111110886E-2</v>
      </c>
      <c r="H247" s="3">
        <v>2</v>
      </c>
      <c r="I247" s="3">
        <v>1</v>
      </c>
      <c r="J247" s="3">
        <f t="shared" ca="1" si="70"/>
        <v>22</v>
      </c>
      <c r="K247" s="35">
        <f t="shared" ca="1" si="71"/>
        <v>0</v>
      </c>
      <c r="L247" s="3">
        <f t="shared" ca="1" si="59"/>
        <v>2</v>
      </c>
      <c r="M247" s="3">
        <f t="shared" ca="1" si="60"/>
        <v>21</v>
      </c>
      <c r="N247" s="19">
        <f t="shared" ca="1" si="61"/>
        <v>8.4166666666666445E-2</v>
      </c>
      <c r="O247" s="3">
        <f t="shared" ca="1" si="62"/>
        <v>2</v>
      </c>
      <c r="P247" s="3">
        <f t="shared" ca="1" si="63"/>
        <v>1</v>
      </c>
      <c r="Q247" s="3">
        <f t="shared" ca="1" si="64"/>
        <v>20</v>
      </c>
      <c r="R247" s="3">
        <f t="shared" ca="1" si="65"/>
        <v>95</v>
      </c>
      <c r="S247" s="19">
        <f t="shared" ca="1" si="72"/>
        <v>1.0995370370370371E-3</v>
      </c>
      <c r="T247" s="19">
        <f t="shared" ca="1" si="66"/>
        <v>0.19565972222222225</v>
      </c>
      <c r="U247" s="22">
        <f t="shared" ca="1" si="67"/>
        <v>0.19675925925925927</v>
      </c>
      <c r="V247" s="19">
        <f t="shared" ca="1" si="68"/>
        <v>0.11232638888888914</v>
      </c>
      <c r="W247" s="32">
        <f t="shared" ca="1" si="73"/>
        <v>-5.8217592592593015E-2</v>
      </c>
    </row>
    <row r="248" spans="2:23" x14ac:dyDescent="0.25">
      <c r="B248" s="2">
        <v>242</v>
      </c>
      <c r="C248" s="3">
        <f>30</f>
        <v>30</v>
      </c>
      <c r="D248" s="19">
        <f t="shared" si="57"/>
        <v>8.3680555555555328E-2</v>
      </c>
      <c r="E248" s="3">
        <v>2</v>
      </c>
      <c r="F248" s="3">
        <f t="shared" ca="1" si="69"/>
        <v>23</v>
      </c>
      <c r="G248" s="19">
        <f t="shared" ca="1" si="58"/>
        <v>8.3969907407407174E-2</v>
      </c>
      <c r="H248" s="3">
        <v>2</v>
      </c>
      <c r="I248" s="3">
        <v>1</v>
      </c>
      <c r="J248" s="3">
        <f t="shared" ca="1" si="70"/>
        <v>19</v>
      </c>
      <c r="K248" s="35">
        <f t="shared" ca="1" si="71"/>
        <v>1</v>
      </c>
      <c r="L248" s="3">
        <f t="shared" ca="1" si="59"/>
        <v>0</v>
      </c>
      <c r="M248" s="3">
        <f t="shared" ca="1" si="60"/>
        <v>0</v>
      </c>
      <c r="N248" s="19">
        <f t="shared" ca="1" si="61"/>
        <v>0</v>
      </c>
      <c r="O248" s="3">
        <f t="shared" ca="1" si="62"/>
        <v>0</v>
      </c>
      <c r="P248" s="3">
        <f t="shared" ca="1" si="63"/>
        <v>0</v>
      </c>
      <c r="Q248" s="3">
        <f t="shared" ca="1" si="64"/>
        <v>0</v>
      </c>
      <c r="R248" s="3">
        <f t="shared" ca="1" si="65"/>
        <v>47</v>
      </c>
      <c r="S248" s="19">
        <f t="shared" ca="1" si="72"/>
        <v>5.4398148148148144E-4</v>
      </c>
      <c r="T248" s="19">
        <f t="shared" ca="1" si="66"/>
        <v>0.19675925925925927</v>
      </c>
      <c r="U248" s="22">
        <f t="shared" ca="1" si="67"/>
        <v>0.19730324074074077</v>
      </c>
      <c r="V248" s="19">
        <f t="shared" ca="1" si="68"/>
        <v>0.11307870370370394</v>
      </c>
      <c r="W248" s="32">
        <f t="shared" ca="1" si="73"/>
        <v>-5.8761574074074507E-2</v>
      </c>
    </row>
    <row r="249" spans="2:23" x14ac:dyDescent="0.25">
      <c r="B249" s="2">
        <v>243</v>
      </c>
      <c r="C249" s="3">
        <f>30</f>
        <v>30</v>
      </c>
      <c r="D249" s="19">
        <f t="shared" ref="D249:D312" si="74">D248+C249/(1440*60)</f>
        <v>8.4027777777777549E-2</v>
      </c>
      <c r="E249" s="3">
        <v>2</v>
      </c>
      <c r="F249" s="3">
        <f t="shared" ca="1" si="69"/>
        <v>20</v>
      </c>
      <c r="G249" s="19">
        <f t="shared" ref="G249:G312" ca="1" si="75">D249+(E249+F249)/(1440*60)</f>
        <v>8.4282407407407181E-2</v>
      </c>
      <c r="H249" s="3">
        <v>2</v>
      </c>
      <c r="I249" s="3">
        <v>1</v>
      </c>
      <c r="J249" s="3">
        <f t="shared" ca="1" si="70"/>
        <v>21</v>
      </c>
      <c r="K249" s="35">
        <f t="shared" ca="1" si="71"/>
        <v>1</v>
      </c>
      <c r="L249" s="3">
        <f t="shared" ref="L249:L312" ca="1" si="76">IF(K249=0,2,0)</f>
        <v>0</v>
      </c>
      <c r="M249" s="3">
        <f t="shared" ref="M249:M312" ca="1" si="77">IF(K249=0,(RANDBETWEEN(17,23)),0)</f>
        <v>0</v>
      </c>
      <c r="N249" s="19">
        <f t="shared" ref="N249:N312" ca="1" si="78">IF(K249=0, D249+(E249+F249+H249+I249+J249+L249+M249)/(1440*60), 0)</f>
        <v>0</v>
      </c>
      <c r="O249" s="3">
        <f t="shared" ref="O249:O312" ca="1" si="79">IF(K249=0,2,0)</f>
        <v>0</v>
      </c>
      <c r="P249" s="3">
        <f t="shared" ref="P249:P312" ca="1" si="80">IF(K249=0,1,0)</f>
        <v>0</v>
      </c>
      <c r="Q249" s="3">
        <f t="shared" ref="Q249:Q312" ca="1" si="81">IF(K249=0,(RANDBETWEEN(18,22)),0)</f>
        <v>0</v>
      </c>
      <c r="R249" s="3">
        <f t="shared" ref="R249:R312" ca="1" si="82">E249+F249+H249+I249+J249+L249+M249+O249+P249+Q249</f>
        <v>46</v>
      </c>
      <c r="S249" s="19">
        <f t="shared" ca="1" si="72"/>
        <v>5.3240740740740744E-4</v>
      </c>
      <c r="T249" s="19">
        <f t="shared" ref="T249:T312" ca="1" si="83">IF(D249&gt;U248,D249,U248)</f>
        <v>0.19730324074074077</v>
      </c>
      <c r="U249" s="22">
        <f t="shared" ref="U249:U312" ca="1" si="84">T249+S249</f>
        <v>0.19783564814814816</v>
      </c>
      <c r="V249" s="19">
        <f t="shared" ref="V249:V312" ca="1" si="85">T249-D249</f>
        <v>0.11327546296296322</v>
      </c>
      <c r="W249" s="32">
        <f t="shared" ca="1" si="73"/>
        <v>-5.9293981481481906E-2</v>
      </c>
    </row>
    <row r="250" spans="2:23" x14ac:dyDescent="0.25">
      <c r="B250" s="2">
        <v>244</v>
      </c>
      <c r="C250" s="3">
        <f>30</f>
        <v>30</v>
      </c>
      <c r="D250" s="19">
        <f t="shared" si="74"/>
        <v>8.437499999999977E-2</v>
      </c>
      <c r="E250" s="3">
        <v>2</v>
      </c>
      <c r="F250" s="3">
        <f t="shared" ca="1" si="69"/>
        <v>20</v>
      </c>
      <c r="G250" s="19">
        <f t="shared" ca="1" si="75"/>
        <v>8.4629629629629402E-2</v>
      </c>
      <c r="H250" s="3">
        <v>2</v>
      </c>
      <c r="I250" s="3">
        <v>1</v>
      </c>
      <c r="J250" s="3">
        <f t="shared" ca="1" si="70"/>
        <v>21</v>
      </c>
      <c r="K250" s="35">
        <f t="shared" ca="1" si="71"/>
        <v>0</v>
      </c>
      <c r="L250" s="3">
        <f t="shared" ca="1" si="76"/>
        <v>2</v>
      </c>
      <c r="M250" s="3">
        <f t="shared" ca="1" si="77"/>
        <v>21</v>
      </c>
      <c r="N250" s="19">
        <f t="shared" ca="1" si="78"/>
        <v>8.5173611111110881E-2</v>
      </c>
      <c r="O250" s="3">
        <f t="shared" ca="1" si="79"/>
        <v>2</v>
      </c>
      <c r="P250" s="3">
        <f t="shared" ca="1" si="80"/>
        <v>1</v>
      </c>
      <c r="Q250" s="3">
        <f t="shared" ca="1" si="81"/>
        <v>22</v>
      </c>
      <c r="R250" s="3">
        <f t="shared" ca="1" si="82"/>
        <v>94</v>
      </c>
      <c r="S250" s="19">
        <f t="shared" ca="1" si="72"/>
        <v>1.0879629629629629E-3</v>
      </c>
      <c r="T250" s="19">
        <f t="shared" ca="1" si="83"/>
        <v>0.19783564814814816</v>
      </c>
      <c r="U250" s="22">
        <f t="shared" ca="1" si="84"/>
        <v>0.19892361111111112</v>
      </c>
      <c r="V250" s="19">
        <f t="shared" ca="1" si="85"/>
        <v>0.11346064814814839</v>
      </c>
      <c r="W250" s="32">
        <f t="shared" ca="1" si="73"/>
        <v>-6.0381944444444863E-2</v>
      </c>
    </row>
    <row r="251" spans="2:23" x14ac:dyDescent="0.25">
      <c r="B251" s="2">
        <v>245</v>
      </c>
      <c r="C251" s="3">
        <f>30</f>
        <v>30</v>
      </c>
      <c r="D251" s="19">
        <f t="shared" si="74"/>
        <v>8.4722222222221991E-2</v>
      </c>
      <c r="E251" s="3">
        <v>2</v>
      </c>
      <c r="F251" s="3">
        <f t="shared" ca="1" si="69"/>
        <v>17</v>
      </c>
      <c r="G251" s="19">
        <f t="shared" ca="1" si="75"/>
        <v>8.4942129629629395E-2</v>
      </c>
      <c r="H251" s="3">
        <v>2</v>
      </c>
      <c r="I251" s="3">
        <v>1</v>
      </c>
      <c r="J251" s="3">
        <f t="shared" ca="1" si="70"/>
        <v>19</v>
      </c>
      <c r="K251" s="35">
        <f t="shared" ca="1" si="71"/>
        <v>1</v>
      </c>
      <c r="L251" s="3">
        <f t="shared" ca="1" si="76"/>
        <v>0</v>
      </c>
      <c r="M251" s="3">
        <f t="shared" ca="1" si="77"/>
        <v>0</v>
      </c>
      <c r="N251" s="19">
        <f t="shared" ca="1" si="78"/>
        <v>0</v>
      </c>
      <c r="O251" s="3">
        <f t="shared" ca="1" si="79"/>
        <v>0</v>
      </c>
      <c r="P251" s="3">
        <f t="shared" ca="1" si="80"/>
        <v>0</v>
      </c>
      <c r="Q251" s="3">
        <f t="shared" ca="1" si="81"/>
        <v>0</v>
      </c>
      <c r="R251" s="3">
        <f t="shared" ca="1" si="82"/>
        <v>41</v>
      </c>
      <c r="S251" s="19">
        <f t="shared" ca="1" si="72"/>
        <v>4.7453703703703704E-4</v>
      </c>
      <c r="T251" s="19">
        <f t="shared" ca="1" si="83"/>
        <v>0.19892361111111112</v>
      </c>
      <c r="U251" s="22">
        <f t="shared" ca="1" si="84"/>
        <v>0.19939814814814816</v>
      </c>
      <c r="V251" s="19">
        <f t="shared" ca="1" si="85"/>
        <v>0.11420138888888913</v>
      </c>
      <c r="W251" s="32">
        <f t="shared" ca="1" si="73"/>
        <v>-6.08564814814819E-2</v>
      </c>
    </row>
    <row r="252" spans="2:23" x14ac:dyDescent="0.25">
      <c r="B252" s="2">
        <v>246</v>
      </c>
      <c r="C252" s="3">
        <f>30</f>
        <v>30</v>
      </c>
      <c r="D252" s="19">
        <f t="shared" si="74"/>
        <v>8.5069444444444212E-2</v>
      </c>
      <c r="E252" s="3">
        <v>2</v>
      </c>
      <c r="F252" s="3">
        <f t="shared" ca="1" si="69"/>
        <v>19</v>
      </c>
      <c r="G252" s="19">
        <f t="shared" ca="1" si="75"/>
        <v>8.5312499999999764E-2</v>
      </c>
      <c r="H252" s="3">
        <v>2</v>
      </c>
      <c r="I252" s="3">
        <v>1</v>
      </c>
      <c r="J252" s="3">
        <f t="shared" ca="1" si="70"/>
        <v>19</v>
      </c>
      <c r="K252" s="35">
        <f t="shared" ca="1" si="71"/>
        <v>1</v>
      </c>
      <c r="L252" s="3">
        <f t="shared" ca="1" si="76"/>
        <v>0</v>
      </c>
      <c r="M252" s="3">
        <f t="shared" ca="1" si="77"/>
        <v>0</v>
      </c>
      <c r="N252" s="19">
        <f t="shared" ca="1" si="78"/>
        <v>0</v>
      </c>
      <c r="O252" s="3">
        <f t="shared" ca="1" si="79"/>
        <v>0</v>
      </c>
      <c r="P252" s="3">
        <f t="shared" ca="1" si="80"/>
        <v>0</v>
      </c>
      <c r="Q252" s="3">
        <f t="shared" ca="1" si="81"/>
        <v>0</v>
      </c>
      <c r="R252" s="3">
        <f t="shared" ca="1" si="82"/>
        <v>43</v>
      </c>
      <c r="S252" s="19">
        <f t="shared" ca="1" si="72"/>
        <v>4.9768518518518521E-4</v>
      </c>
      <c r="T252" s="19">
        <f t="shared" ca="1" si="83"/>
        <v>0.19939814814814816</v>
      </c>
      <c r="U252" s="22">
        <f t="shared" ca="1" si="84"/>
        <v>0.19989583333333336</v>
      </c>
      <c r="V252" s="19">
        <f t="shared" ca="1" si="85"/>
        <v>0.11432870370370395</v>
      </c>
      <c r="W252" s="32">
        <f t="shared" ca="1" si="73"/>
        <v>-6.1354166666667098E-2</v>
      </c>
    </row>
    <row r="253" spans="2:23" x14ac:dyDescent="0.25">
      <c r="B253" s="2">
        <v>247</v>
      </c>
      <c r="C253" s="3">
        <f>30</f>
        <v>30</v>
      </c>
      <c r="D253" s="19">
        <f t="shared" si="74"/>
        <v>8.5416666666666433E-2</v>
      </c>
      <c r="E253" s="3">
        <v>2</v>
      </c>
      <c r="F253" s="3">
        <f t="shared" ca="1" si="69"/>
        <v>21</v>
      </c>
      <c r="G253" s="19">
        <f t="shared" ca="1" si="75"/>
        <v>8.5682870370370132E-2</v>
      </c>
      <c r="H253" s="3">
        <v>2</v>
      </c>
      <c r="I253" s="3">
        <v>1</v>
      </c>
      <c r="J253" s="3">
        <f t="shared" ca="1" si="70"/>
        <v>19</v>
      </c>
      <c r="K253" s="35">
        <f t="shared" ca="1" si="71"/>
        <v>1</v>
      </c>
      <c r="L253" s="3">
        <f t="shared" ca="1" si="76"/>
        <v>0</v>
      </c>
      <c r="M253" s="3">
        <f t="shared" ca="1" si="77"/>
        <v>0</v>
      </c>
      <c r="N253" s="19">
        <f t="shared" ca="1" si="78"/>
        <v>0</v>
      </c>
      <c r="O253" s="3">
        <f t="shared" ca="1" si="79"/>
        <v>0</v>
      </c>
      <c r="P253" s="3">
        <f t="shared" ca="1" si="80"/>
        <v>0</v>
      </c>
      <c r="Q253" s="3">
        <f t="shared" ca="1" si="81"/>
        <v>0</v>
      </c>
      <c r="R253" s="3">
        <f t="shared" ca="1" si="82"/>
        <v>45</v>
      </c>
      <c r="S253" s="19">
        <f t="shared" ca="1" si="72"/>
        <v>5.2083333333333333E-4</v>
      </c>
      <c r="T253" s="19">
        <f t="shared" ca="1" si="83"/>
        <v>0.19989583333333336</v>
      </c>
      <c r="U253" s="22">
        <f t="shared" ca="1" si="84"/>
        <v>0.20041666666666669</v>
      </c>
      <c r="V253" s="19">
        <f t="shared" ca="1" si="85"/>
        <v>0.11447916666666692</v>
      </c>
      <c r="W253" s="32">
        <f t="shared" ca="1" si="73"/>
        <v>-6.187500000000043E-2</v>
      </c>
    </row>
    <row r="254" spans="2:23" x14ac:dyDescent="0.25">
      <c r="B254" s="2">
        <v>248</v>
      </c>
      <c r="C254" s="3">
        <f>30</f>
        <v>30</v>
      </c>
      <c r="D254" s="19">
        <f t="shared" si="74"/>
        <v>8.5763888888888654E-2</v>
      </c>
      <c r="E254" s="3">
        <v>2</v>
      </c>
      <c r="F254" s="3">
        <f t="shared" ca="1" si="69"/>
        <v>22</v>
      </c>
      <c r="G254" s="19">
        <f t="shared" ca="1" si="75"/>
        <v>8.6041666666666433E-2</v>
      </c>
      <c r="H254" s="3">
        <v>2</v>
      </c>
      <c r="I254" s="3">
        <v>1</v>
      </c>
      <c r="J254" s="3">
        <f t="shared" ca="1" si="70"/>
        <v>21</v>
      </c>
      <c r="K254" s="35">
        <f t="shared" ca="1" si="71"/>
        <v>0</v>
      </c>
      <c r="L254" s="3">
        <f t="shared" ca="1" si="76"/>
        <v>2</v>
      </c>
      <c r="M254" s="3">
        <f t="shared" ca="1" si="77"/>
        <v>18</v>
      </c>
      <c r="N254" s="19">
        <f t="shared" ca="1" si="78"/>
        <v>8.6550925925925684E-2</v>
      </c>
      <c r="O254" s="3">
        <f t="shared" ca="1" si="79"/>
        <v>2</v>
      </c>
      <c r="P254" s="3">
        <f t="shared" ca="1" si="80"/>
        <v>1</v>
      </c>
      <c r="Q254" s="3">
        <f t="shared" ca="1" si="81"/>
        <v>20</v>
      </c>
      <c r="R254" s="3">
        <f t="shared" ca="1" si="82"/>
        <v>91</v>
      </c>
      <c r="S254" s="19">
        <f t="shared" ca="1" si="72"/>
        <v>1.0532407407407407E-3</v>
      </c>
      <c r="T254" s="19">
        <f t="shared" ca="1" si="83"/>
        <v>0.20041666666666669</v>
      </c>
      <c r="U254" s="22">
        <f t="shared" ca="1" si="84"/>
        <v>0.20146990740740742</v>
      </c>
      <c r="V254" s="19">
        <f t="shared" ca="1" si="85"/>
        <v>0.11465277777777803</v>
      </c>
      <c r="W254" s="32">
        <f t="shared" ca="1" si="73"/>
        <v>-6.2928240740741159E-2</v>
      </c>
    </row>
    <row r="255" spans="2:23" x14ac:dyDescent="0.25">
      <c r="B255" s="2">
        <v>249</v>
      </c>
      <c r="C255" s="3">
        <f>30</f>
        <v>30</v>
      </c>
      <c r="D255" s="19">
        <f t="shared" si="74"/>
        <v>8.6111111111110875E-2</v>
      </c>
      <c r="E255" s="3">
        <v>2</v>
      </c>
      <c r="F255" s="3">
        <f t="shared" ca="1" si="69"/>
        <v>18</v>
      </c>
      <c r="G255" s="19">
        <f t="shared" ca="1" si="75"/>
        <v>8.634259259259236E-2</v>
      </c>
      <c r="H255" s="3">
        <v>2</v>
      </c>
      <c r="I255" s="3">
        <v>1</v>
      </c>
      <c r="J255" s="3">
        <f t="shared" ca="1" si="70"/>
        <v>22</v>
      </c>
      <c r="K255" s="35">
        <f t="shared" ca="1" si="71"/>
        <v>1</v>
      </c>
      <c r="L255" s="3">
        <f t="shared" ca="1" si="76"/>
        <v>0</v>
      </c>
      <c r="M255" s="3">
        <f t="shared" ca="1" si="77"/>
        <v>0</v>
      </c>
      <c r="N255" s="19">
        <f t="shared" ca="1" si="78"/>
        <v>0</v>
      </c>
      <c r="O255" s="3">
        <f t="shared" ca="1" si="79"/>
        <v>0</v>
      </c>
      <c r="P255" s="3">
        <f t="shared" ca="1" si="80"/>
        <v>0</v>
      </c>
      <c r="Q255" s="3">
        <f t="shared" ca="1" si="81"/>
        <v>0</v>
      </c>
      <c r="R255" s="3">
        <f t="shared" ca="1" si="82"/>
        <v>45</v>
      </c>
      <c r="S255" s="19">
        <f t="shared" ca="1" si="72"/>
        <v>5.2083333333333333E-4</v>
      </c>
      <c r="T255" s="19">
        <f t="shared" ca="1" si="83"/>
        <v>0.20146990740740742</v>
      </c>
      <c r="U255" s="22">
        <f t="shared" ca="1" si="84"/>
        <v>0.20199074074074075</v>
      </c>
      <c r="V255" s="19">
        <f t="shared" ca="1" si="85"/>
        <v>0.11535879629629654</v>
      </c>
      <c r="W255" s="32">
        <f t="shared" ca="1" si="73"/>
        <v>-6.3449074074074491E-2</v>
      </c>
    </row>
    <row r="256" spans="2:23" x14ac:dyDescent="0.25">
      <c r="B256" s="2">
        <v>250</v>
      </c>
      <c r="C256" s="3">
        <f>30</f>
        <v>30</v>
      </c>
      <c r="D256" s="19">
        <f t="shared" si="74"/>
        <v>8.6458333333333096E-2</v>
      </c>
      <c r="E256" s="3">
        <v>2</v>
      </c>
      <c r="F256" s="3">
        <f t="shared" ca="1" si="69"/>
        <v>17</v>
      </c>
      <c r="G256" s="19">
        <f t="shared" ca="1" si="75"/>
        <v>8.66782407407405E-2</v>
      </c>
      <c r="H256" s="3">
        <v>2</v>
      </c>
      <c r="I256" s="3">
        <v>1</v>
      </c>
      <c r="J256" s="3">
        <f t="shared" ca="1" si="70"/>
        <v>18</v>
      </c>
      <c r="K256" s="35">
        <f t="shared" ca="1" si="71"/>
        <v>0</v>
      </c>
      <c r="L256" s="3">
        <f t="shared" ca="1" si="76"/>
        <v>2</v>
      </c>
      <c r="M256" s="3">
        <f t="shared" ca="1" si="77"/>
        <v>21</v>
      </c>
      <c r="N256" s="19">
        <f t="shared" ca="1" si="78"/>
        <v>8.7187499999999765E-2</v>
      </c>
      <c r="O256" s="3">
        <f t="shared" ca="1" si="79"/>
        <v>2</v>
      </c>
      <c r="P256" s="3">
        <f t="shared" ca="1" si="80"/>
        <v>1</v>
      </c>
      <c r="Q256" s="3">
        <f t="shared" ca="1" si="81"/>
        <v>20</v>
      </c>
      <c r="R256" s="3">
        <f t="shared" ca="1" si="82"/>
        <v>86</v>
      </c>
      <c r="S256" s="19">
        <f t="shared" ca="1" si="72"/>
        <v>9.9537037037037042E-4</v>
      </c>
      <c r="T256" s="19">
        <f t="shared" ca="1" si="83"/>
        <v>0.20199074074074075</v>
      </c>
      <c r="U256" s="22">
        <f t="shared" ca="1" si="84"/>
        <v>0.20298611111111112</v>
      </c>
      <c r="V256" s="19">
        <f t="shared" ca="1" si="85"/>
        <v>0.11553240740740765</v>
      </c>
      <c r="W256" s="32">
        <f t="shared" ca="1" si="73"/>
        <v>-6.4444444444444859E-2</v>
      </c>
    </row>
    <row r="257" spans="2:23" x14ac:dyDescent="0.25">
      <c r="B257" s="2">
        <v>251</v>
      </c>
      <c r="C257" s="3">
        <f>30</f>
        <v>30</v>
      </c>
      <c r="D257" s="19">
        <f t="shared" si="74"/>
        <v>8.6805555555555317E-2</v>
      </c>
      <c r="E257" s="3">
        <v>2</v>
      </c>
      <c r="F257" s="3">
        <f t="shared" ca="1" si="69"/>
        <v>17</v>
      </c>
      <c r="G257" s="19">
        <f t="shared" ca="1" si="75"/>
        <v>8.7025462962962721E-2</v>
      </c>
      <c r="H257" s="3">
        <v>2</v>
      </c>
      <c r="I257" s="3">
        <v>1</v>
      </c>
      <c r="J257" s="3">
        <f t="shared" ca="1" si="70"/>
        <v>22</v>
      </c>
      <c r="K257" s="35">
        <f t="shared" ca="1" si="71"/>
        <v>1</v>
      </c>
      <c r="L257" s="3">
        <f t="shared" ca="1" si="76"/>
        <v>0</v>
      </c>
      <c r="M257" s="3">
        <f t="shared" ca="1" si="77"/>
        <v>0</v>
      </c>
      <c r="N257" s="19">
        <f t="shared" ca="1" si="78"/>
        <v>0</v>
      </c>
      <c r="O257" s="3">
        <f t="shared" ca="1" si="79"/>
        <v>0</v>
      </c>
      <c r="P257" s="3">
        <f t="shared" ca="1" si="80"/>
        <v>0</v>
      </c>
      <c r="Q257" s="3">
        <f t="shared" ca="1" si="81"/>
        <v>0</v>
      </c>
      <c r="R257" s="3">
        <f t="shared" ca="1" si="82"/>
        <v>44</v>
      </c>
      <c r="S257" s="19">
        <f t="shared" ca="1" si="72"/>
        <v>5.0925925925925921E-4</v>
      </c>
      <c r="T257" s="19">
        <f t="shared" ca="1" si="83"/>
        <v>0.20298611111111112</v>
      </c>
      <c r="U257" s="22">
        <f t="shared" ca="1" si="84"/>
        <v>0.20349537037037038</v>
      </c>
      <c r="V257" s="19">
        <f t="shared" ca="1" si="85"/>
        <v>0.1161805555555558</v>
      </c>
      <c r="W257" s="32">
        <f t="shared" ca="1" si="73"/>
        <v>-6.4953703703704124E-2</v>
      </c>
    </row>
    <row r="258" spans="2:23" x14ac:dyDescent="0.25">
      <c r="B258" s="2">
        <v>252</v>
      </c>
      <c r="C258" s="3">
        <f>30</f>
        <v>30</v>
      </c>
      <c r="D258" s="19">
        <f t="shared" si="74"/>
        <v>8.7152777777777538E-2</v>
      </c>
      <c r="E258" s="3">
        <v>2</v>
      </c>
      <c r="F258" s="3">
        <f t="shared" ca="1" si="69"/>
        <v>17</v>
      </c>
      <c r="G258" s="19">
        <f t="shared" ca="1" si="75"/>
        <v>8.7372685185184942E-2</v>
      </c>
      <c r="H258" s="3">
        <v>2</v>
      </c>
      <c r="I258" s="3">
        <v>1</v>
      </c>
      <c r="J258" s="3">
        <f t="shared" ca="1" si="70"/>
        <v>18</v>
      </c>
      <c r="K258" s="35">
        <f t="shared" ca="1" si="71"/>
        <v>1</v>
      </c>
      <c r="L258" s="3">
        <f t="shared" ca="1" si="76"/>
        <v>0</v>
      </c>
      <c r="M258" s="3">
        <f t="shared" ca="1" si="77"/>
        <v>0</v>
      </c>
      <c r="N258" s="19">
        <f t="shared" ca="1" si="78"/>
        <v>0</v>
      </c>
      <c r="O258" s="3">
        <f t="shared" ca="1" si="79"/>
        <v>0</v>
      </c>
      <c r="P258" s="3">
        <f t="shared" ca="1" si="80"/>
        <v>0</v>
      </c>
      <c r="Q258" s="3">
        <f t="shared" ca="1" si="81"/>
        <v>0</v>
      </c>
      <c r="R258" s="3">
        <f t="shared" ca="1" si="82"/>
        <v>40</v>
      </c>
      <c r="S258" s="19">
        <f t="shared" ca="1" si="72"/>
        <v>4.6296296296296298E-4</v>
      </c>
      <c r="T258" s="19">
        <f t="shared" ca="1" si="83"/>
        <v>0.20349537037037038</v>
      </c>
      <c r="U258" s="22">
        <f t="shared" ca="1" si="84"/>
        <v>0.20395833333333335</v>
      </c>
      <c r="V258" s="19">
        <f t="shared" ca="1" si="85"/>
        <v>0.11634259259259284</v>
      </c>
      <c r="W258" s="32">
        <f t="shared" ca="1" si="73"/>
        <v>-6.5416666666667095E-2</v>
      </c>
    </row>
    <row r="259" spans="2:23" x14ac:dyDescent="0.25">
      <c r="B259" s="2">
        <v>253</v>
      </c>
      <c r="C259" s="3">
        <f>30</f>
        <v>30</v>
      </c>
      <c r="D259" s="19">
        <f t="shared" si="74"/>
        <v>8.7499999999999759E-2</v>
      </c>
      <c r="E259" s="3">
        <v>2</v>
      </c>
      <c r="F259" s="3">
        <f t="shared" ca="1" si="69"/>
        <v>18</v>
      </c>
      <c r="G259" s="19">
        <f t="shared" ca="1" si="75"/>
        <v>8.7731481481481244E-2</v>
      </c>
      <c r="H259" s="3">
        <v>2</v>
      </c>
      <c r="I259" s="3">
        <v>1</v>
      </c>
      <c r="J259" s="3">
        <f t="shared" ca="1" si="70"/>
        <v>20</v>
      </c>
      <c r="K259" s="35">
        <f t="shared" ca="1" si="71"/>
        <v>1</v>
      </c>
      <c r="L259" s="3">
        <f t="shared" ca="1" si="76"/>
        <v>0</v>
      </c>
      <c r="M259" s="3">
        <f t="shared" ca="1" si="77"/>
        <v>0</v>
      </c>
      <c r="N259" s="19">
        <f t="shared" ca="1" si="78"/>
        <v>0</v>
      </c>
      <c r="O259" s="3">
        <f t="shared" ca="1" si="79"/>
        <v>0</v>
      </c>
      <c r="P259" s="3">
        <f t="shared" ca="1" si="80"/>
        <v>0</v>
      </c>
      <c r="Q259" s="3">
        <f t="shared" ca="1" si="81"/>
        <v>0</v>
      </c>
      <c r="R259" s="3">
        <f t="shared" ca="1" si="82"/>
        <v>43</v>
      </c>
      <c r="S259" s="19">
        <f t="shared" ca="1" si="72"/>
        <v>4.9768518518518521E-4</v>
      </c>
      <c r="T259" s="19">
        <f t="shared" ca="1" si="83"/>
        <v>0.20395833333333335</v>
      </c>
      <c r="U259" s="22">
        <f t="shared" ca="1" si="84"/>
        <v>0.20445601851851855</v>
      </c>
      <c r="V259" s="19">
        <f t="shared" ca="1" si="85"/>
        <v>0.11645833333333359</v>
      </c>
      <c r="W259" s="32">
        <f t="shared" ca="1" si="73"/>
        <v>-6.5914351851852293E-2</v>
      </c>
    </row>
    <row r="260" spans="2:23" x14ac:dyDescent="0.25">
      <c r="B260" s="2">
        <v>254</v>
      </c>
      <c r="C260" s="3">
        <f>30</f>
        <v>30</v>
      </c>
      <c r="D260" s="19">
        <f t="shared" si="74"/>
        <v>8.784722222222198E-2</v>
      </c>
      <c r="E260" s="3">
        <v>2</v>
      </c>
      <c r="F260" s="3">
        <f t="shared" ca="1" si="69"/>
        <v>23</v>
      </c>
      <c r="G260" s="19">
        <f t="shared" ca="1" si="75"/>
        <v>8.8136574074073826E-2</v>
      </c>
      <c r="H260" s="3">
        <v>2</v>
      </c>
      <c r="I260" s="3">
        <v>1</v>
      </c>
      <c r="J260" s="3">
        <f t="shared" ca="1" si="70"/>
        <v>21</v>
      </c>
      <c r="K260" s="35">
        <f t="shared" ca="1" si="71"/>
        <v>0</v>
      </c>
      <c r="L260" s="3">
        <f t="shared" ca="1" si="76"/>
        <v>2</v>
      </c>
      <c r="M260" s="3">
        <f t="shared" ca="1" si="77"/>
        <v>22</v>
      </c>
      <c r="N260" s="19">
        <f t="shared" ca="1" si="78"/>
        <v>8.8692129629629385E-2</v>
      </c>
      <c r="O260" s="3">
        <f t="shared" ca="1" si="79"/>
        <v>2</v>
      </c>
      <c r="P260" s="3">
        <f t="shared" ca="1" si="80"/>
        <v>1</v>
      </c>
      <c r="Q260" s="3">
        <f t="shared" ca="1" si="81"/>
        <v>21</v>
      </c>
      <c r="R260" s="3">
        <f t="shared" ca="1" si="82"/>
        <v>97</v>
      </c>
      <c r="S260" s="19">
        <f t="shared" ca="1" si="72"/>
        <v>1.1226851851851851E-3</v>
      </c>
      <c r="T260" s="19">
        <f t="shared" ca="1" si="83"/>
        <v>0.20445601851851855</v>
      </c>
      <c r="U260" s="22">
        <f t="shared" ca="1" si="84"/>
        <v>0.20557870370370374</v>
      </c>
      <c r="V260" s="19">
        <f t="shared" ca="1" si="85"/>
        <v>0.11660879629629657</v>
      </c>
      <c r="W260" s="32">
        <f t="shared" ca="1" si="73"/>
        <v>-6.7037037037037478E-2</v>
      </c>
    </row>
    <row r="261" spans="2:23" x14ac:dyDescent="0.25">
      <c r="B261" s="2">
        <v>255</v>
      </c>
      <c r="C261" s="3">
        <f>30</f>
        <v>30</v>
      </c>
      <c r="D261" s="19">
        <f t="shared" si="74"/>
        <v>8.8194444444444201E-2</v>
      </c>
      <c r="E261" s="3">
        <v>2</v>
      </c>
      <c r="F261" s="3">
        <f t="shared" ca="1" si="69"/>
        <v>23</v>
      </c>
      <c r="G261" s="19">
        <f t="shared" ca="1" si="75"/>
        <v>8.8483796296296047E-2</v>
      </c>
      <c r="H261" s="3">
        <v>2</v>
      </c>
      <c r="I261" s="3">
        <v>1</v>
      </c>
      <c r="J261" s="3">
        <f t="shared" ca="1" si="70"/>
        <v>19</v>
      </c>
      <c r="K261" s="35">
        <f t="shared" ca="1" si="71"/>
        <v>1</v>
      </c>
      <c r="L261" s="3">
        <f t="shared" ca="1" si="76"/>
        <v>0</v>
      </c>
      <c r="M261" s="3">
        <f t="shared" ca="1" si="77"/>
        <v>0</v>
      </c>
      <c r="N261" s="19">
        <f t="shared" ca="1" si="78"/>
        <v>0</v>
      </c>
      <c r="O261" s="3">
        <f t="shared" ca="1" si="79"/>
        <v>0</v>
      </c>
      <c r="P261" s="3">
        <f t="shared" ca="1" si="80"/>
        <v>0</v>
      </c>
      <c r="Q261" s="3">
        <f t="shared" ca="1" si="81"/>
        <v>0</v>
      </c>
      <c r="R261" s="3">
        <f t="shared" ca="1" si="82"/>
        <v>47</v>
      </c>
      <c r="S261" s="19">
        <f t="shared" ca="1" si="72"/>
        <v>5.4398148148148144E-4</v>
      </c>
      <c r="T261" s="19">
        <f t="shared" ca="1" si="83"/>
        <v>0.20557870370370374</v>
      </c>
      <c r="U261" s="22">
        <f t="shared" ca="1" si="84"/>
        <v>0.20612268518518523</v>
      </c>
      <c r="V261" s="19">
        <f t="shared" ca="1" si="85"/>
        <v>0.11738425925925954</v>
      </c>
      <c r="W261" s="32">
        <f t="shared" ca="1" si="73"/>
        <v>-6.758101851851897E-2</v>
      </c>
    </row>
    <row r="262" spans="2:23" x14ac:dyDescent="0.25">
      <c r="B262" s="2">
        <v>256</v>
      </c>
      <c r="C262" s="3">
        <f>30</f>
        <v>30</v>
      </c>
      <c r="D262" s="19">
        <f t="shared" si="74"/>
        <v>8.8541666666666421E-2</v>
      </c>
      <c r="E262" s="3">
        <v>2</v>
      </c>
      <c r="F262" s="3">
        <f t="shared" ca="1" si="69"/>
        <v>22</v>
      </c>
      <c r="G262" s="19">
        <f t="shared" ca="1" si="75"/>
        <v>8.8819444444444201E-2</v>
      </c>
      <c r="H262" s="3">
        <v>2</v>
      </c>
      <c r="I262" s="3">
        <v>1</v>
      </c>
      <c r="J262" s="3">
        <f t="shared" ca="1" si="70"/>
        <v>21</v>
      </c>
      <c r="K262" s="35">
        <f t="shared" ca="1" si="71"/>
        <v>0</v>
      </c>
      <c r="L262" s="3">
        <f t="shared" ca="1" si="76"/>
        <v>2</v>
      </c>
      <c r="M262" s="3">
        <f t="shared" ca="1" si="77"/>
        <v>21</v>
      </c>
      <c r="N262" s="19">
        <f t="shared" ca="1" si="78"/>
        <v>8.936342592592568E-2</v>
      </c>
      <c r="O262" s="3">
        <f t="shared" ca="1" si="79"/>
        <v>2</v>
      </c>
      <c r="P262" s="3">
        <f t="shared" ca="1" si="80"/>
        <v>1</v>
      </c>
      <c r="Q262" s="3">
        <f t="shared" ca="1" si="81"/>
        <v>20</v>
      </c>
      <c r="R262" s="3">
        <f t="shared" ca="1" si="82"/>
        <v>94</v>
      </c>
      <c r="S262" s="19">
        <f t="shared" ca="1" si="72"/>
        <v>1.0879629629629629E-3</v>
      </c>
      <c r="T262" s="19">
        <f t="shared" ca="1" si="83"/>
        <v>0.20612268518518523</v>
      </c>
      <c r="U262" s="22">
        <f t="shared" ca="1" si="84"/>
        <v>0.20721064814814819</v>
      </c>
      <c r="V262" s="19">
        <f t="shared" ca="1" si="85"/>
        <v>0.11758101851851881</v>
      </c>
      <c r="W262" s="32">
        <f t="shared" ca="1" si="73"/>
        <v>-6.8668981481481928E-2</v>
      </c>
    </row>
    <row r="263" spans="2:23" x14ac:dyDescent="0.25">
      <c r="B263" s="2">
        <v>257</v>
      </c>
      <c r="C263" s="3">
        <f>30</f>
        <v>30</v>
      </c>
      <c r="D263" s="19">
        <f t="shared" si="74"/>
        <v>8.8888888888888642E-2</v>
      </c>
      <c r="E263" s="3">
        <v>2</v>
      </c>
      <c r="F263" s="3">
        <f t="shared" ca="1" si="69"/>
        <v>20</v>
      </c>
      <c r="G263" s="19">
        <f t="shared" ca="1" si="75"/>
        <v>8.9143518518518275E-2</v>
      </c>
      <c r="H263" s="3">
        <v>2</v>
      </c>
      <c r="I263" s="3">
        <v>1</v>
      </c>
      <c r="J263" s="3">
        <f t="shared" ca="1" si="70"/>
        <v>21</v>
      </c>
      <c r="K263" s="35">
        <f t="shared" ca="1" si="71"/>
        <v>1</v>
      </c>
      <c r="L263" s="3">
        <f t="shared" ca="1" si="76"/>
        <v>0</v>
      </c>
      <c r="M263" s="3">
        <f t="shared" ca="1" si="77"/>
        <v>0</v>
      </c>
      <c r="N263" s="19">
        <f t="shared" ca="1" si="78"/>
        <v>0</v>
      </c>
      <c r="O263" s="3">
        <f t="shared" ca="1" si="79"/>
        <v>0</v>
      </c>
      <c r="P263" s="3">
        <f t="shared" ca="1" si="80"/>
        <v>0</v>
      </c>
      <c r="Q263" s="3">
        <f t="shared" ca="1" si="81"/>
        <v>0</v>
      </c>
      <c r="R263" s="3">
        <f t="shared" ca="1" si="82"/>
        <v>46</v>
      </c>
      <c r="S263" s="19">
        <f t="shared" ca="1" si="72"/>
        <v>5.3240740740740744E-4</v>
      </c>
      <c r="T263" s="19">
        <f t="shared" ca="1" si="83"/>
        <v>0.20721064814814819</v>
      </c>
      <c r="U263" s="22">
        <f t="shared" ca="1" si="84"/>
        <v>0.20774305555555558</v>
      </c>
      <c r="V263" s="19">
        <f t="shared" ca="1" si="85"/>
        <v>0.11832175925925954</v>
      </c>
      <c r="W263" s="32">
        <f t="shared" ca="1" si="73"/>
        <v>-6.9201388888889326E-2</v>
      </c>
    </row>
    <row r="264" spans="2:23" x14ac:dyDescent="0.25">
      <c r="B264" s="2">
        <v>258</v>
      </c>
      <c r="C264" s="3">
        <f>30</f>
        <v>30</v>
      </c>
      <c r="D264" s="19">
        <f t="shared" si="74"/>
        <v>8.9236111111110863E-2</v>
      </c>
      <c r="E264" s="3">
        <v>2</v>
      </c>
      <c r="F264" s="3">
        <f t="shared" ref="F264:F327" ca="1" si="86">(RANDBETWEEN(17,23))</f>
        <v>23</v>
      </c>
      <c r="G264" s="19">
        <f t="shared" ca="1" si="75"/>
        <v>8.952546296296271E-2</v>
      </c>
      <c r="H264" s="3">
        <v>2</v>
      </c>
      <c r="I264" s="3">
        <v>1</v>
      </c>
      <c r="J264" s="3">
        <f t="shared" ref="J264:J327" ca="1" si="87">(RANDBETWEEN(18,22))</f>
        <v>20</v>
      </c>
      <c r="K264" s="35">
        <f t="shared" ref="K264:K327" ca="1" si="88">(RANDBETWEEN(0,1))</f>
        <v>0</v>
      </c>
      <c r="L264" s="3">
        <f t="shared" ca="1" si="76"/>
        <v>2</v>
      </c>
      <c r="M264" s="3">
        <f t="shared" ca="1" si="77"/>
        <v>23</v>
      </c>
      <c r="N264" s="19">
        <f t="shared" ca="1" si="78"/>
        <v>9.0081018518518269E-2</v>
      </c>
      <c r="O264" s="3">
        <f t="shared" ca="1" si="79"/>
        <v>2</v>
      </c>
      <c r="P264" s="3">
        <f t="shared" ca="1" si="80"/>
        <v>1</v>
      </c>
      <c r="Q264" s="3">
        <f t="shared" ca="1" si="81"/>
        <v>18</v>
      </c>
      <c r="R264" s="3">
        <f t="shared" ca="1" si="82"/>
        <v>94</v>
      </c>
      <c r="S264" s="19">
        <f t="shared" ref="S264:S327" ca="1" si="89">R264/(1440*60)</f>
        <v>1.0879629629629629E-3</v>
      </c>
      <c r="T264" s="19">
        <f t="shared" ca="1" si="83"/>
        <v>0.20774305555555558</v>
      </c>
      <c r="U264" s="22">
        <f t="shared" ca="1" si="84"/>
        <v>0.20883101851851854</v>
      </c>
      <c r="V264" s="19">
        <f t="shared" ca="1" si="85"/>
        <v>0.11850694444444472</v>
      </c>
      <c r="W264" s="32">
        <f t="shared" ref="W264:W327" ca="1" si="90">$D$406-U264</f>
        <v>-7.0289351851852283E-2</v>
      </c>
    </row>
    <row r="265" spans="2:23" x14ac:dyDescent="0.25">
      <c r="B265" s="2">
        <v>259</v>
      </c>
      <c r="C265" s="3">
        <f>30</f>
        <v>30</v>
      </c>
      <c r="D265" s="19">
        <f t="shared" si="74"/>
        <v>8.9583333333333084E-2</v>
      </c>
      <c r="E265" s="3">
        <v>2</v>
      </c>
      <c r="F265" s="3">
        <f t="shared" ca="1" si="86"/>
        <v>17</v>
      </c>
      <c r="G265" s="19">
        <f t="shared" ca="1" si="75"/>
        <v>8.9803240740740489E-2</v>
      </c>
      <c r="H265" s="3">
        <v>2</v>
      </c>
      <c r="I265" s="3">
        <v>1</v>
      </c>
      <c r="J265" s="3">
        <f t="shared" ca="1" si="87"/>
        <v>21</v>
      </c>
      <c r="K265" s="35">
        <f t="shared" ca="1" si="88"/>
        <v>0</v>
      </c>
      <c r="L265" s="3">
        <f t="shared" ca="1" si="76"/>
        <v>2</v>
      </c>
      <c r="M265" s="3">
        <f t="shared" ca="1" si="77"/>
        <v>23</v>
      </c>
      <c r="N265" s="19">
        <f t="shared" ca="1" si="78"/>
        <v>9.0370370370370115E-2</v>
      </c>
      <c r="O265" s="3">
        <f t="shared" ca="1" si="79"/>
        <v>2</v>
      </c>
      <c r="P265" s="3">
        <f t="shared" ca="1" si="80"/>
        <v>1</v>
      </c>
      <c r="Q265" s="3">
        <f t="shared" ca="1" si="81"/>
        <v>22</v>
      </c>
      <c r="R265" s="3">
        <f t="shared" ca="1" si="82"/>
        <v>93</v>
      </c>
      <c r="S265" s="19">
        <f t="shared" ca="1" si="89"/>
        <v>1.0763888888888889E-3</v>
      </c>
      <c r="T265" s="19">
        <f t="shared" ca="1" si="83"/>
        <v>0.20883101851851854</v>
      </c>
      <c r="U265" s="22">
        <f t="shared" ca="1" si="84"/>
        <v>0.20990740740740743</v>
      </c>
      <c r="V265" s="19">
        <f t="shared" ca="1" si="85"/>
        <v>0.11924768518518546</v>
      </c>
      <c r="W265" s="32">
        <f t="shared" ca="1" si="90"/>
        <v>-7.1365740740741174E-2</v>
      </c>
    </row>
    <row r="266" spans="2:23" x14ac:dyDescent="0.25">
      <c r="B266" s="2">
        <v>260</v>
      </c>
      <c r="C266" s="3">
        <f>30</f>
        <v>30</v>
      </c>
      <c r="D266" s="19">
        <f t="shared" si="74"/>
        <v>8.9930555555555305E-2</v>
      </c>
      <c r="E266" s="3">
        <v>2</v>
      </c>
      <c r="F266" s="3">
        <f t="shared" ca="1" si="86"/>
        <v>18</v>
      </c>
      <c r="G266" s="19">
        <f t="shared" ca="1" si="75"/>
        <v>9.0162037037036791E-2</v>
      </c>
      <c r="H266" s="3">
        <v>2</v>
      </c>
      <c r="I266" s="3">
        <v>1</v>
      </c>
      <c r="J266" s="3">
        <f t="shared" ca="1" si="87"/>
        <v>19</v>
      </c>
      <c r="K266" s="35">
        <f t="shared" ca="1" si="88"/>
        <v>1</v>
      </c>
      <c r="L266" s="3">
        <f t="shared" ca="1" si="76"/>
        <v>0</v>
      </c>
      <c r="M266" s="3">
        <f t="shared" ca="1" si="77"/>
        <v>0</v>
      </c>
      <c r="N266" s="19">
        <f t="shared" ca="1" si="78"/>
        <v>0</v>
      </c>
      <c r="O266" s="3">
        <f t="shared" ca="1" si="79"/>
        <v>0</v>
      </c>
      <c r="P266" s="3">
        <f t="shared" ca="1" si="80"/>
        <v>0</v>
      </c>
      <c r="Q266" s="3">
        <f t="shared" ca="1" si="81"/>
        <v>0</v>
      </c>
      <c r="R266" s="3">
        <f t="shared" ca="1" si="82"/>
        <v>42</v>
      </c>
      <c r="S266" s="19">
        <f t="shared" ca="1" si="89"/>
        <v>4.861111111111111E-4</v>
      </c>
      <c r="T266" s="19">
        <f t="shared" ca="1" si="83"/>
        <v>0.20990740740740743</v>
      </c>
      <c r="U266" s="22">
        <f t="shared" ca="1" si="84"/>
        <v>0.21039351851851854</v>
      </c>
      <c r="V266" s="19">
        <f t="shared" ca="1" si="85"/>
        <v>0.11997685185185213</v>
      </c>
      <c r="W266" s="32">
        <f t="shared" ca="1" si="90"/>
        <v>-7.1851851851852278E-2</v>
      </c>
    </row>
    <row r="267" spans="2:23" x14ac:dyDescent="0.25">
      <c r="B267" s="2">
        <v>261</v>
      </c>
      <c r="C267" s="3">
        <f>30</f>
        <v>30</v>
      </c>
      <c r="D267" s="19">
        <f t="shared" si="74"/>
        <v>9.0277777777777526E-2</v>
      </c>
      <c r="E267" s="3">
        <v>2</v>
      </c>
      <c r="F267" s="3">
        <f t="shared" ca="1" si="86"/>
        <v>23</v>
      </c>
      <c r="G267" s="19">
        <f t="shared" ca="1" si="75"/>
        <v>9.0567129629629373E-2</v>
      </c>
      <c r="H267" s="3">
        <v>2</v>
      </c>
      <c r="I267" s="3">
        <v>1</v>
      </c>
      <c r="J267" s="3">
        <f t="shared" ca="1" si="87"/>
        <v>19</v>
      </c>
      <c r="K267" s="35">
        <f t="shared" ca="1" si="88"/>
        <v>0</v>
      </c>
      <c r="L267" s="3">
        <f t="shared" ca="1" si="76"/>
        <v>2</v>
      </c>
      <c r="M267" s="3">
        <f t="shared" ca="1" si="77"/>
        <v>20</v>
      </c>
      <c r="N267" s="19">
        <f t="shared" ca="1" si="78"/>
        <v>9.1076388888888637E-2</v>
      </c>
      <c r="O267" s="3">
        <f t="shared" ca="1" si="79"/>
        <v>2</v>
      </c>
      <c r="P267" s="3">
        <f t="shared" ca="1" si="80"/>
        <v>1</v>
      </c>
      <c r="Q267" s="3">
        <f t="shared" ca="1" si="81"/>
        <v>21</v>
      </c>
      <c r="R267" s="3">
        <f t="shared" ca="1" si="82"/>
        <v>93</v>
      </c>
      <c r="S267" s="19">
        <f t="shared" ca="1" si="89"/>
        <v>1.0763888888888889E-3</v>
      </c>
      <c r="T267" s="19">
        <f t="shared" ca="1" si="83"/>
        <v>0.21039351851851854</v>
      </c>
      <c r="U267" s="22">
        <f t="shared" ca="1" si="84"/>
        <v>0.21146990740740743</v>
      </c>
      <c r="V267" s="19">
        <f t="shared" ca="1" si="85"/>
        <v>0.12011574074074101</v>
      </c>
      <c r="W267" s="32">
        <f t="shared" ca="1" si="90"/>
        <v>-7.2928240740741168E-2</v>
      </c>
    </row>
    <row r="268" spans="2:23" x14ac:dyDescent="0.25">
      <c r="B268" s="2">
        <v>262</v>
      </c>
      <c r="C268" s="3">
        <f>30</f>
        <v>30</v>
      </c>
      <c r="D268" s="19">
        <f t="shared" si="74"/>
        <v>9.0624999999999747E-2</v>
      </c>
      <c r="E268" s="3">
        <v>2</v>
      </c>
      <c r="F268" s="3">
        <f t="shared" ca="1" si="86"/>
        <v>17</v>
      </c>
      <c r="G268" s="19">
        <f t="shared" ca="1" si="75"/>
        <v>9.0844907407407152E-2</v>
      </c>
      <c r="H268" s="3">
        <v>2</v>
      </c>
      <c r="I268" s="3">
        <v>1</v>
      </c>
      <c r="J268" s="3">
        <f t="shared" ca="1" si="87"/>
        <v>21</v>
      </c>
      <c r="K268" s="35">
        <f t="shared" ca="1" si="88"/>
        <v>1</v>
      </c>
      <c r="L268" s="3">
        <f t="shared" ca="1" si="76"/>
        <v>0</v>
      </c>
      <c r="M268" s="3">
        <f t="shared" ca="1" si="77"/>
        <v>0</v>
      </c>
      <c r="N268" s="19">
        <f t="shared" ca="1" si="78"/>
        <v>0</v>
      </c>
      <c r="O268" s="3">
        <f t="shared" ca="1" si="79"/>
        <v>0</v>
      </c>
      <c r="P268" s="3">
        <f t="shared" ca="1" si="80"/>
        <v>0</v>
      </c>
      <c r="Q268" s="3">
        <f t="shared" ca="1" si="81"/>
        <v>0</v>
      </c>
      <c r="R268" s="3">
        <f t="shared" ca="1" si="82"/>
        <v>43</v>
      </c>
      <c r="S268" s="19">
        <f t="shared" ca="1" si="89"/>
        <v>4.9768518518518521E-4</v>
      </c>
      <c r="T268" s="19">
        <f t="shared" ca="1" si="83"/>
        <v>0.21146990740740743</v>
      </c>
      <c r="U268" s="22">
        <f t="shared" ca="1" si="84"/>
        <v>0.21196759259259262</v>
      </c>
      <c r="V268" s="19">
        <f t="shared" ca="1" si="85"/>
        <v>0.12084490740740768</v>
      </c>
      <c r="W268" s="32">
        <f t="shared" ca="1" si="90"/>
        <v>-7.3425925925926366E-2</v>
      </c>
    </row>
    <row r="269" spans="2:23" x14ac:dyDescent="0.25">
      <c r="B269" s="2">
        <v>263</v>
      </c>
      <c r="C269" s="3">
        <f>30</f>
        <v>30</v>
      </c>
      <c r="D269" s="19">
        <f t="shared" si="74"/>
        <v>9.0972222222221968E-2</v>
      </c>
      <c r="E269" s="3">
        <v>2</v>
      </c>
      <c r="F269" s="3">
        <f t="shared" ca="1" si="86"/>
        <v>23</v>
      </c>
      <c r="G269" s="19">
        <f t="shared" ca="1" si="75"/>
        <v>9.1261574074073815E-2</v>
      </c>
      <c r="H269" s="3">
        <v>2</v>
      </c>
      <c r="I269" s="3">
        <v>1</v>
      </c>
      <c r="J269" s="3">
        <f t="shared" ca="1" si="87"/>
        <v>20</v>
      </c>
      <c r="K269" s="35">
        <f t="shared" ca="1" si="88"/>
        <v>0</v>
      </c>
      <c r="L269" s="3">
        <f t="shared" ca="1" si="76"/>
        <v>2</v>
      </c>
      <c r="M269" s="3">
        <f t="shared" ca="1" si="77"/>
        <v>23</v>
      </c>
      <c r="N269" s="19">
        <f t="shared" ca="1" si="78"/>
        <v>9.1817129629629374E-2</v>
      </c>
      <c r="O269" s="3">
        <f t="shared" ca="1" si="79"/>
        <v>2</v>
      </c>
      <c r="P269" s="3">
        <f t="shared" ca="1" si="80"/>
        <v>1</v>
      </c>
      <c r="Q269" s="3">
        <f t="shared" ca="1" si="81"/>
        <v>21</v>
      </c>
      <c r="R269" s="3">
        <f t="shared" ca="1" si="82"/>
        <v>97</v>
      </c>
      <c r="S269" s="19">
        <f t="shared" ca="1" si="89"/>
        <v>1.1226851851851851E-3</v>
      </c>
      <c r="T269" s="19">
        <f t="shared" ca="1" si="83"/>
        <v>0.21196759259259262</v>
      </c>
      <c r="U269" s="22">
        <f t="shared" ca="1" si="84"/>
        <v>0.21309027777777781</v>
      </c>
      <c r="V269" s="19">
        <f t="shared" ca="1" si="85"/>
        <v>0.12099537037037066</v>
      </c>
      <c r="W269" s="32">
        <f t="shared" ca="1" si="90"/>
        <v>-7.4548611111111551E-2</v>
      </c>
    </row>
    <row r="270" spans="2:23" x14ac:dyDescent="0.25">
      <c r="B270" s="2">
        <v>264</v>
      </c>
      <c r="C270" s="3">
        <f>30</f>
        <v>30</v>
      </c>
      <c r="D270" s="19">
        <f t="shared" si="74"/>
        <v>9.1319444444444189E-2</v>
      </c>
      <c r="E270" s="3">
        <v>2</v>
      </c>
      <c r="F270" s="3">
        <f t="shared" ca="1" si="86"/>
        <v>21</v>
      </c>
      <c r="G270" s="19">
        <f t="shared" ca="1" si="75"/>
        <v>9.1585648148147888E-2</v>
      </c>
      <c r="H270" s="3">
        <v>2</v>
      </c>
      <c r="I270" s="3">
        <v>1</v>
      </c>
      <c r="J270" s="3">
        <f t="shared" ca="1" si="87"/>
        <v>19</v>
      </c>
      <c r="K270" s="35">
        <f t="shared" ca="1" si="88"/>
        <v>0</v>
      </c>
      <c r="L270" s="3">
        <f t="shared" ca="1" si="76"/>
        <v>2</v>
      </c>
      <c r="M270" s="3">
        <f t="shared" ca="1" si="77"/>
        <v>22</v>
      </c>
      <c r="N270" s="19">
        <f t="shared" ca="1" si="78"/>
        <v>9.21180555555553E-2</v>
      </c>
      <c r="O270" s="3">
        <f t="shared" ca="1" si="79"/>
        <v>2</v>
      </c>
      <c r="P270" s="3">
        <f t="shared" ca="1" si="80"/>
        <v>1</v>
      </c>
      <c r="Q270" s="3">
        <f t="shared" ca="1" si="81"/>
        <v>22</v>
      </c>
      <c r="R270" s="3">
        <f t="shared" ca="1" si="82"/>
        <v>94</v>
      </c>
      <c r="S270" s="19">
        <f t="shared" ca="1" si="89"/>
        <v>1.0879629629629629E-3</v>
      </c>
      <c r="T270" s="19">
        <f t="shared" ca="1" si="83"/>
        <v>0.21309027777777781</v>
      </c>
      <c r="U270" s="22">
        <f t="shared" ca="1" si="84"/>
        <v>0.21417824074074077</v>
      </c>
      <c r="V270" s="19">
        <f t="shared" ca="1" si="85"/>
        <v>0.12177083333333362</v>
      </c>
      <c r="W270" s="32">
        <f t="shared" ca="1" si="90"/>
        <v>-7.5636574074074509E-2</v>
      </c>
    </row>
    <row r="271" spans="2:23" x14ac:dyDescent="0.25">
      <c r="B271" s="2">
        <v>265</v>
      </c>
      <c r="C271" s="3">
        <f>30</f>
        <v>30</v>
      </c>
      <c r="D271" s="19">
        <f t="shared" si="74"/>
        <v>9.166666666666641E-2</v>
      </c>
      <c r="E271" s="3">
        <v>2</v>
      </c>
      <c r="F271" s="3">
        <f t="shared" ca="1" si="86"/>
        <v>23</v>
      </c>
      <c r="G271" s="19">
        <f t="shared" ca="1" si="75"/>
        <v>9.1956018518518257E-2</v>
      </c>
      <c r="H271" s="3">
        <v>2</v>
      </c>
      <c r="I271" s="3">
        <v>1</v>
      </c>
      <c r="J271" s="3">
        <f t="shared" ca="1" si="87"/>
        <v>20</v>
      </c>
      <c r="K271" s="35">
        <f t="shared" ca="1" si="88"/>
        <v>0</v>
      </c>
      <c r="L271" s="3">
        <f t="shared" ca="1" si="76"/>
        <v>2</v>
      </c>
      <c r="M271" s="3">
        <f t="shared" ca="1" si="77"/>
        <v>20</v>
      </c>
      <c r="N271" s="19">
        <f t="shared" ca="1" si="78"/>
        <v>9.2476851851851602E-2</v>
      </c>
      <c r="O271" s="3">
        <f t="shared" ca="1" si="79"/>
        <v>2</v>
      </c>
      <c r="P271" s="3">
        <f t="shared" ca="1" si="80"/>
        <v>1</v>
      </c>
      <c r="Q271" s="3">
        <f t="shared" ca="1" si="81"/>
        <v>22</v>
      </c>
      <c r="R271" s="3">
        <f t="shared" ca="1" si="82"/>
        <v>95</v>
      </c>
      <c r="S271" s="19">
        <f t="shared" ca="1" si="89"/>
        <v>1.0995370370370371E-3</v>
      </c>
      <c r="T271" s="19">
        <f t="shared" ca="1" si="83"/>
        <v>0.21417824074074077</v>
      </c>
      <c r="U271" s="22">
        <f t="shared" ca="1" si="84"/>
        <v>0.21527777777777779</v>
      </c>
      <c r="V271" s="19">
        <f t="shared" ca="1" si="85"/>
        <v>0.12251157407407436</v>
      </c>
      <c r="W271" s="32">
        <f t="shared" ca="1" si="90"/>
        <v>-7.6736111111111532E-2</v>
      </c>
    </row>
    <row r="272" spans="2:23" x14ac:dyDescent="0.25">
      <c r="B272" s="2">
        <v>266</v>
      </c>
      <c r="C272" s="3">
        <f>30</f>
        <v>30</v>
      </c>
      <c r="D272" s="19">
        <f t="shared" si="74"/>
        <v>9.2013888888888631E-2</v>
      </c>
      <c r="E272" s="3">
        <v>2</v>
      </c>
      <c r="F272" s="3">
        <f t="shared" ca="1" si="86"/>
        <v>21</v>
      </c>
      <c r="G272" s="19">
        <f t="shared" ca="1" si="75"/>
        <v>9.228009259259233E-2</v>
      </c>
      <c r="H272" s="3">
        <v>2</v>
      </c>
      <c r="I272" s="3">
        <v>1</v>
      </c>
      <c r="J272" s="3">
        <f t="shared" ca="1" si="87"/>
        <v>22</v>
      </c>
      <c r="K272" s="35">
        <f t="shared" ca="1" si="88"/>
        <v>1</v>
      </c>
      <c r="L272" s="3">
        <f t="shared" ca="1" si="76"/>
        <v>0</v>
      </c>
      <c r="M272" s="3">
        <f t="shared" ca="1" si="77"/>
        <v>0</v>
      </c>
      <c r="N272" s="19">
        <f t="shared" ca="1" si="78"/>
        <v>0</v>
      </c>
      <c r="O272" s="3">
        <f t="shared" ca="1" si="79"/>
        <v>0</v>
      </c>
      <c r="P272" s="3">
        <f t="shared" ca="1" si="80"/>
        <v>0</v>
      </c>
      <c r="Q272" s="3">
        <f t="shared" ca="1" si="81"/>
        <v>0</v>
      </c>
      <c r="R272" s="3">
        <f t="shared" ca="1" si="82"/>
        <v>48</v>
      </c>
      <c r="S272" s="19">
        <f t="shared" ca="1" si="89"/>
        <v>5.5555555555555556E-4</v>
      </c>
      <c r="T272" s="19">
        <f t="shared" ca="1" si="83"/>
        <v>0.21527777777777779</v>
      </c>
      <c r="U272" s="22">
        <f t="shared" ca="1" si="84"/>
        <v>0.21583333333333335</v>
      </c>
      <c r="V272" s="19">
        <f t="shared" ca="1" si="85"/>
        <v>0.12326388888888916</v>
      </c>
      <c r="W272" s="32">
        <f t="shared" ca="1" si="90"/>
        <v>-7.7291666666667092E-2</v>
      </c>
    </row>
    <row r="273" spans="2:23" x14ac:dyDescent="0.25">
      <c r="B273" s="2">
        <v>267</v>
      </c>
      <c r="C273" s="3">
        <f>30</f>
        <v>30</v>
      </c>
      <c r="D273" s="19">
        <f t="shared" si="74"/>
        <v>9.2361111111110852E-2</v>
      </c>
      <c r="E273" s="3">
        <v>2</v>
      </c>
      <c r="F273" s="3">
        <f t="shared" ca="1" si="86"/>
        <v>23</v>
      </c>
      <c r="G273" s="19">
        <f t="shared" ca="1" si="75"/>
        <v>9.2650462962962699E-2</v>
      </c>
      <c r="H273" s="3">
        <v>2</v>
      </c>
      <c r="I273" s="3">
        <v>1</v>
      </c>
      <c r="J273" s="3">
        <f t="shared" ca="1" si="87"/>
        <v>18</v>
      </c>
      <c r="K273" s="35">
        <f t="shared" ca="1" si="88"/>
        <v>0</v>
      </c>
      <c r="L273" s="3">
        <f t="shared" ca="1" si="76"/>
        <v>2</v>
      </c>
      <c r="M273" s="3">
        <f t="shared" ca="1" si="77"/>
        <v>19</v>
      </c>
      <c r="N273" s="19">
        <f t="shared" ca="1" si="78"/>
        <v>9.3136574074073816E-2</v>
      </c>
      <c r="O273" s="3">
        <f t="shared" ca="1" si="79"/>
        <v>2</v>
      </c>
      <c r="P273" s="3">
        <f t="shared" ca="1" si="80"/>
        <v>1</v>
      </c>
      <c r="Q273" s="3">
        <f t="shared" ca="1" si="81"/>
        <v>22</v>
      </c>
      <c r="R273" s="3">
        <f t="shared" ca="1" si="82"/>
        <v>92</v>
      </c>
      <c r="S273" s="19">
        <f t="shared" ca="1" si="89"/>
        <v>1.0648148148148149E-3</v>
      </c>
      <c r="T273" s="19">
        <f t="shared" ca="1" si="83"/>
        <v>0.21583333333333335</v>
      </c>
      <c r="U273" s="22">
        <f t="shared" ca="1" si="84"/>
        <v>0.21689814814814817</v>
      </c>
      <c r="V273" s="19">
        <f t="shared" ca="1" si="85"/>
        <v>0.1234722222222225</v>
      </c>
      <c r="W273" s="32">
        <f t="shared" ca="1" si="90"/>
        <v>-7.8356481481481915E-2</v>
      </c>
    </row>
    <row r="274" spans="2:23" x14ac:dyDescent="0.25">
      <c r="B274" s="2">
        <v>268</v>
      </c>
      <c r="C274" s="3">
        <f>30</f>
        <v>30</v>
      </c>
      <c r="D274" s="19">
        <f t="shared" si="74"/>
        <v>9.2708333333333073E-2</v>
      </c>
      <c r="E274" s="3">
        <v>2</v>
      </c>
      <c r="F274" s="3">
        <f t="shared" ca="1" si="86"/>
        <v>17</v>
      </c>
      <c r="G274" s="19">
        <f t="shared" ca="1" si="75"/>
        <v>9.2928240740740478E-2</v>
      </c>
      <c r="H274" s="3">
        <v>2</v>
      </c>
      <c r="I274" s="3">
        <v>1</v>
      </c>
      <c r="J274" s="3">
        <f t="shared" ca="1" si="87"/>
        <v>19</v>
      </c>
      <c r="K274" s="35">
        <f t="shared" ca="1" si="88"/>
        <v>0</v>
      </c>
      <c r="L274" s="3">
        <f t="shared" ca="1" si="76"/>
        <v>2</v>
      </c>
      <c r="M274" s="3">
        <f t="shared" ca="1" si="77"/>
        <v>22</v>
      </c>
      <c r="N274" s="19">
        <f t="shared" ca="1" si="78"/>
        <v>9.346064814814789E-2</v>
      </c>
      <c r="O274" s="3">
        <f t="shared" ca="1" si="79"/>
        <v>2</v>
      </c>
      <c r="P274" s="3">
        <f t="shared" ca="1" si="80"/>
        <v>1</v>
      </c>
      <c r="Q274" s="3">
        <f t="shared" ca="1" si="81"/>
        <v>22</v>
      </c>
      <c r="R274" s="3">
        <f t="shared" ca="1" si="82"/>
        <v>90</v>
      </c>
      <c r="S274" s="19">
        <f t="shared" ca="1" si="89"/>
        <v>1.0416666666666667E-3</v>
      </c>
      <c r="T274" s="19">
        <f t="shared" ca="1" si="83"/>
        <v>0.21689814814814817</v>
      </c>
      <c r="U274" s="22">
        <f t="shared" ca="1" si="84"/>
        <v>0.21793981481481484</v>
      </c>
      <c r="V274" s="19">
        <f t="shared" ca="1" si="85"/>
        <v>0.1241898148148151</v>
      </c>
      <c r="W274" s="32">
        <f t="shared" ca="1" si="90"/>
        <v>-7.9398148148148578E-2</v>
      </c>
    </row>
    <row r="275" spans="2:23" x14ac:dyDescent="0.25">
      <c r="B275" s="2">
        <v>269</v>
      </c>
      <c r="C275" s="3">
        <f>30</f>
        <v>30</v>
      </c>
      <c r="D275" s="19">
        <f t="shared" si="74"/>
        <v>9.3055555555555294E-2</v>
      </c>
      <c r="E275" s="3">
        <v>2</v>
      </c>
      <c r="F275" s="3">
        <f t="shared" ca="1" si="86"/>
        <v>18</v>
      </c>
      <c r="G275" s="19">
        <f t="shared" ca="1" si="75"/>
        <v>9.328703703703678E-2</v>
      </c>
      <c r="H275" s="3">
        <v>2</v>
      </c>
      <c r="I275" s="3">
        <v>1</v>
      </c>
      <c r="J275" s="3">
        <f t="shared" ca="1" si="87"/>
        <v>19</v>
      </c>
      <c r="K275" s="35">
        <f t="shared" ca="1" si="88"/>
        <v>0</v>
      </c>
      <c r="L275" s="3">
        <f t="shared" ca="1" si="76"/>
        <v>2</v>
      </c>
      <c r="M275" s="3">
        <f t="shared" ca="1" si="77"/>
        <v>21</v>
      </c>
      <c r="N275" s="19">
        <f t="shared" ca="1" si="78"/>
        <v>9.3807870370370111E-2</v>
      </c>
      <c r="O275" s="3">
        <f t="shared" ca="1" si="79"/>
        <v>2</v>
      </c>
      <c r="P275" s="3">
        <f t="shared" ca="1" si="80"/>
        <v>1</v>
      </c>
      <c r="Q275" s="3">
        <f t="shared" ca="1" si="81"/>
        <v>18</v>
      </c>
      <c r="R275" s="3">
        <f t="shared" ca="1" si="82"/>
        <v>86</v>
      </c>
      <c r="S275" s="19">
        <f t="shared" ca="1" si="89"/>
        <v>9.9537037037037042E-4</v>
      </c>
      <c r="T275" s="19">
        <f t="shared" ca="1" si="83"/>
        <v>0.21793981481481484</v>
      </c>
      <c r="U275" s="22">
        <f t="shared" ca="1" si="84"/>
        <v>0.2189351851851852</v>
      </c>
      <c r="V275" s="19">
        <f t="shared" ca="1" si="85"/>
        <v>0.12488425925925954</v>
      </c>
      <c r="W275" s="32">
        <f t="shared" ca="1" si="90"/>
        <v>-8.0393518518518947E-2</v>
      </c>
    </row>
    <row r="276" spans="2:23" x14ac:dyDescent="0.25">
      <c r="B276" s="2">
        <v>270</v>
      </c>
      <c r="C276" s="3">
        <f>30</f>
        <v>30</v>
      </c>
      <c r="D276" s="19">
        <f t="shared" si="74"/>
        <v>9.3402777777777515E-2</v>
      </c>
      <c r="E276" s="3">
        <v>2</v>
      </c>
      <c r="F276" s="3">
        <f t="shared" ca="1" si="86"/>
        <v>19</v>
      </c>
      <c r="G276" s="19">
        <f t="shared" ca="1" si="75"/>
        <v>9.3645833333333067E-2</v>
      </c>
      <c r="H276" s="3">
        <v>2</v>
      </c>
      <c r="I276" s="3">
        <v>1</v>
      </c>
      <c r="J276" s="3">
        <f t="shared" ca="1" si="87"/>
        <v>22</v>
      </c>
      <c r="K276" s="35">
        <f t="shared" ca="1" si="88"/>
        <v>1</v>
      </c>
      <c r="L276" s="3">
        <f t="shared" ca="1" si="76"/>
        <v>0</v>
      </c>
      <c r="M276" s="3">
        <f t="shared" ca="1" si="77"/>
        <v>0</v>
      </c>
      <c r="N276" s="19">
        <f t="shared" ca="1" si="78"/>
        <v>0</v>
      </c>
      <c r="O276" s="3">
        <f t="shared" ca="1" si="79"/>
        <v>0</v>
      </c>
      <c r="P276" s="3">
        <f t="shared" ca="1" si="80"/>
        <v>0</v>
      </c>
      <c r="Q276" s="3">
        <f t="shared" ca="1" si="81"/>
        <v>0</v>
      </c>
      <c r="R276" s="3">
        <f t="shared" ca="1" si="82"/>
        <v>46</v>
      </c>
      <c r="S276" s="19">
        <f t="shared" ca="1" si="89"/>
        <v>5.3240740740740744E-4</v>
      </c>
      <c r="T276" s="19">
        <f t="shared" ca="1" si="83"/>
        <v>0.2189351851851852</v>
      </c>
      <c r="U276" s="22">
        <f t="shared" ca="1" si="84"/>
        <v>0.2194675925925926</v>
      </c>
      <c r="V276" s="19">
        <f t="shared" ca="1" si="85"/>
        <v>0.12553240740740768</v>
      </c>
      <c r="W276" s="32">
        <f t="shared" ca="1" si="90"/>
        <v>-8.0925925925926345E-2</v>
      </c>
    </row>
    <row r="277" spans="2:23" x14ac:dyDescent="0.25">
      <c r="B277" s="2">
        <v>271</v>
      </c>
      <c r="C277" s="3">
        <f>30</f>
        <v>30</v>
      </c>
      <c r="D277" s="19">
        <f t="shared" si="74"/>
        <v>9.3749999999999736E-2</v>
      </c>
      <c r="E277" s="3">
        <v>2</v>
      </c>
      <c r="F277" s="3">
        <f t="shared" ca="1" si="86"/>
        <v>18</v>
      </c>
      <c r="G277" s="19">
        <f t="shared" ca="1" si="75"/>
        <v>9.3981481481481222E-2</v>
      </c>
      <c r="H277" s="3">
        <v>2</v>
      </c>
      <c r="I277" s="3">
        <v>1</v>
      </c>
      <c r="J277" s="3">
        <f t="shared" ca="1" si="87"/>
        <v>22</v>
      </c>
      <c r="K277" s="35">
        <f t="shared" ca="1" si="88"/>
        <v>0</v>
      </c>
      <c r="L277" s="3">
        <f t="shared" ca="1" si="76"/>
        <v>2</v>
      </c>
      <c r="M277" s="3">
        <f t="shared" ca="1" si="77"/>
        <v>18</v>
      </c>
      <c r="N277" s="19">
        <f t="shared" ca="1" si="78"/>
        <v>9.4502314814814553E-2</v>
      </c>
      <c r="O277" s="3">
        <f t="shared" ca="1" si="79"/>
        <v>2</v>
      </c>
      <c r="P277" s="3">
        <f t="shared" ca="1" si="80"/>
        <v>1</v>
      </c>
      <c r="Q277" s="3">
        <f t="shared" ca="1" si="81"/>
        <v>22</v>
      </c>
      <c r="R277" s="3">
        <f t="shared" ca="1" si="82"/>
        <v>90</v>
      </c>
      <c r="S277" s="19">
        <f t="shared" ca="1" si="89"/>
        <v>1.0416666666666667E-3</v>
      </c>
      <c r="T277" s="19">
        <f t="shared" ca="1" si="83"/>
        <v>0.2194675925925926</v>
      </c>
      <c r="U277" s="22">
        <f t="shared" ca="1" si="84"/>
        <v>0.22050925925925927</v>
      </c>
      <c r="V277" s="19">
        <f t="shared" ca="1" si="85"/>
        <v>0.12571759259259285</v>
      </c>
      <c r="W277" s="32">
        <f t="shared" ca="1" si="90"/>
        <v>-8.1967592592593008E-2</v>
      </c>
    </row>
    <row r="278" spans="2:23" x14ac:dyDescent="0.25">
      <c r="B278" s="2">
        <v>272</v>
      </c>
      <c r="C278" s="3">
        <f>30</f>
        <v>30</v>
      </c>
      <c r="D278" s="19">
        <f t="shared" si="74"/>
        <v>9.4097222222221957E-2</v>
      </c>
      <c r="E278" s="3">
        <v>2</v>
      </c>
      <c r="F278" s="3">
        <f t="shared" ca="1" si="86"/>
        <v>21</v>
      </c>
      <c r="G278" s="19">
        <f t="shared" ca="1" si="75"/>
        <v>9.4363425925925656E-2</v>
      </c>
      <c r="H278" s="3">
        <v>2</v>
      </c>
      <c r="I278" s="3">
        <v>1</v>
      </c>
      <c r="J278" s="3">
        <f t="shared" ca="1" si="87"/>
        <v>22</v>
      </c>
      <c r="K278" s="35">
        <f t="shared" ca="1" si="88"/>
        <v>1</v>
      </c>
      <c r="L278" s="3">
        <f t="shared" ca="1" si="76"/>
        <v>0</v>
      </c>
      <c r="M278" s="3">
        <f t="shared" ca="1" si="77"/>
        <v>0</v>
      </c>
      <c r="N278" s="19">
        <f t="shared" ca="1" si="78"/>
        <v>0</v>
      </c>
      <c r="O278" s="3">
        <f t="shared" ca="1" si="79"/>
        <v>0</v>
      </c>
      <c r="P278" s="3">
        <f t="shared" ca="1" si="80"/>
        <v>0</v>
      </c>
      <c r="Q278" s="3">
        <f t="shared" ca="1" si="81"/>
        <v>0</v>
      </c>
      <c r="R278" s="3">
        <f t="shared" ca="1" si="82"/>
        <v>48</v>
      </c>
      <c r="S278" s="19">
        <f t="shared" ca="1" si="89"/>
        <v>5.5555555555555556E-4</v>
      </c>
      <c r="T278" s="19">
        <f t="shared" ca="1" si="83"/>
        <v>0.22050925925925927</v>
      </c>
      <c r="U278" s="22">
        <f t="shared" ca="1" si="84"/>
        <v>0.22106481481481483</v>
      </c>
      <c r="V278" s="19">
        <f t="shared" ca="1" si="85"/>
        <v>0.12641203703703729</v>
      </c>
      <c r="W278" s="32">
        <f t="shared" ca="1" si="90"/>
        <v>-8.2523148148148567E-2</v>
      </c>
    </row>
    <row r="279" spans="2:23" x14ac:dyDescent="0.25">
      <c r="B279" s="2">
        <v>273</v>
      </c>
      <c r="C279" s="3">
        <f>30</f>
        <v>30</v>
      </c>
      <c r="D279" s="19">
        <f t="shared" si="74"/>
        <v>9.4444444444444178E-2</v>
      </c>
      <c r="E279" s="3">
        <v>2</v>
      </c>
      <c r="F279" s="3">
        <f t="shared" ca="1" si="86"/>
        <v>17</v>
      </c>
      <c r="G279" s="19">
        <f t="shared" ca="1" si="75"/>
        <v>9.4664351851851583E-2</v>
      </c>
      <c r="H279" s="3">
        <v>2</v>
      </c>
      <c r="I279" s="3">
        <v>1</v>
      </c>
      <c r="J279" s="3">
        <f t="shared" ca="1" si="87"/>
        <v>18</v>
      </c>
      <c r="K279" s="35">
        <f t="shared" ca="1" si="88"/>
        <v>1</v>
      </c>
      <c r="L279" s="3">
        <f t="shared" ca="1" si="76"/>
        <v>0</v>
      </c>
      <c r="M279" s="3">
        <f t="shared" ca="1" si="77"/>
        <v>0</v>
      </c>
      <c r="N279" s="19">
        <f t="shared" ca="1" si="78"/>
        <v>0</v>
      </c>
      <c r="O279" s="3">
        <f t="shared" ca="1" si="79"/>
        <v>0</v>
      </c>
      <c r="P279" s="3">
        <f t="shared" ca="1" si="80"/>
        <v>0</v>
      </c>
      <c r="Q279" s="3">
        <f t="shared" ca="1" si="81"/>
        <v>0</v>
      </c>
      <c r="R279" s="3">
        <f t="shared" ca="1" si="82"/>
        <v>40</v>
      </c>
      <c r="S279" s="19">
        <f t="shared" ca="1" si="89"/>
        <v>4.6296296296296298E-4</v>
      </c>
      <c r="T279" s="19">
        <f t="shared" ca="1" si="83"/>
        <v>0.22106481481481483</v>
      </c>
      <c r="U279" s="22">
        <f t="shared" ca="1" si="84"/>
        <v>0.2215277777777778</v>
      </c>
      <c r="V279" s="19">
        <f t="shared" ca="1" si="85"/>
        <v>0.12662037037037066</v>
      </c>
      <c r="W279" s="32">
        <f t="shared" ca="1" si="90"/>
        <v>-8.2986111111111538E-2</v>
      </c>
    </row>
    <row r="280" spans="2:23" x14ac:dyDescent="0.25">
      <c r="B280" s="2">
        <v>274</v>
      </c>
      <c r="C280" s="3">
        <f>30</f>
        <v>30</v>
      </c>
      <c r="D280" s="19">
        <f t="shared" si="74"/>
        <v>9.4791666666666399E-2</v>
      </c>
      <c r="E280" s="3">
        <v>2</v>
      </c>
      <c r="F280" s="3">
        <f t="shared" ca="1" si="86"/>
        <v>19</v>
      </c>
      <c r="G280" s="19">
        <f t="shared" ca="1" si="75"/>
        <v>9.5034722222221951E-2</v>
      </c>
      <c r="H280" s="3">
        <v>2</v>
      </c>
      <c r="I280" s="3">
        <v>1</v>
      </c>
      <c r="J280" s="3">
        <f t="shared" ca="1" si="87"/>
        <v>19</v>
      </c>
      <c r="K280" s="35">
        <f t="shared" ca="1" si="88"/>
        <v>0</v>
      </c>
      <c r="L280" s="3">
        <f t="shared" ca="1" si="76"/>
        <v>2</v>
      </c>
      <c r="M280" s="3">
        <f t="shared" ca="1" si="77"/>
        <v>19</v>
      </c>
      <c r="N280" s="19">
        <f t="shared" ca="1" si="78"/>
        <v>9.5532407407407136E-2</v>
      </c>
      <c r="O280" s="3">
        <f t="shared" ca="1" si="79"/>
        <v>2</v>
      </c>
      <c r="P280" s="3">
        <f t="shared" ca="1" si="80"/>
        <v>1</v>
      </c>
      <c r="Q280" s="3">
        <f t="shared" ca="1" si="81"/>
        <v>21</v>
      </c>
      <c r="R280" s="3">
        <f t="shared" ca="1" si="82"/>
        <v>88</v>
      </c>
      <c r="S280" s="19">
        <f t="shared" ca="1" si="89"/>
        <v>1.0185185185185184E-3</v>
      </c>
      <c r="T280" s="19">
        <f t="shared" ca="1" si="83"/>
        <v>0.2215277777777778</v>
      </c>
      <c r="U280" s="22">
        <f t="shared" ca="1" si="84"/>
        <v>0.22254629629629633</v>
      </c>
      <c r="V280" s="19">
        <f t="shared" ca="1" si="85"/>
        <v>0.12673611111111138</v>
      </c>
      <c r="W280" s="32">
        <f t="shared" ca="1" si="90"/>
        <v>-8.4004629629630068E-2</v>
      </c>
    </row>
    <row r="281" spans="2:23" x14ac:dyDescent="0.25">
      <c r="B281" s="2">
        <v>275</v>
      </c>
      <c r="C281" s="3">
        <f>30</f>
        <v>30</v>
      </c>
      <c r="D281" s="19">
        <f t="shared" si="74"/>
        <v>9.513888888888862E-2</v>
      </c>
      <c r="E281" s="3">
        <v>2</v>
      </c>
      <c r="F281" s="3">
        <f t="shared" ca="1" si="86"/>
        <v>19</v>
      </c>
      <c r="G281" s="19">
        <f t="shared" ca="1" si="75"/>
        <v>9.5381944444444172E-2</v>
      </c>
      <c r="H281" s="3">
        <v>2</v>
      </c>
      <c r="I281" s="3">
        <v>1</v>
      </c>
      <c r="J281" s="3">
        <f t="shared" ca="1" si="87"/>
        <v>19</v>
      </c>
      <c r="K281" s="35">
        <f t="shared" ca="1" si="88"/>
        <v>0</v>
      </c>
      <c r="L281" s="3">
        <f t="shared" ca="1" si="76"/>
        <v>2</v>
      </c>
      <c r="M281" s="3">
        <f t="shared" ca="1" si="77"/>
        <v>17</v>
      </c>
      <c r="N281" s="19">
        <f t="shared" ca="1" si="78"/>
        <v>9.5856481481481209E-2</v>
      </c>
      <c r="O281" s="3">
        <f t="shared" ca="1" si="79"/>
        <v>2</v>
      </c>
      <c r="P281" s="3">
        <f t="shared" ca="1" si="80"/>
        <v>1</v>
      </c>
      <c r="Q281" s="3">
        <f t="shared" ca="1" si="81"/>
        <v>20</v>
      </c>
      <c r="R281" s="3">
        <f t="shared" ca="1" si="82"/>
        <v>85</v>
      </c>
      <c r="S281" s="19">
        <f t="shared" ca="1" si="89"/>
        <v>9.837962962962962E-4</v>
      </c>
      <c r="T281" s="19">
        <f t="shared" ca="1" si="83"/>
        <v>0.22254629629629633</v>
      </c>
      <c r="U281" s="22">
        <f t="shared" ca="1" si="84"/>
        <v>0.22353009259259263</v>
      </c>
      <c r="V281" s="19">
        <f t="shared" ca="1" si="85"/>
        <v>0.12740740740740769</v>
      </c>
      <c r="W281" s="32">
        <f t="shared" ca="1" si="90"/>
        <v>-8.498842592592637E-2</v>
      </c>
    </row>
    <row r="282" spans="2:23" x14ac:dyDescent="0.25">
      <c r="B282" s="2">
        <v>276</v>
      </c>
      <c r="C282" s="3">
        <f>30</f>
        <v>30</v>
      </c>
      <c r="D282" s="19">
        <f t="shared" si="74"/>
        <v>9.5486111111110841E-2</v>
      </c>
      <c r="E282" s="3">
        <v>2</v>
      </c>
      <c r="F282" s="3">
        <f t="shared" ca="1" si="86"/>
        <v>18</v>
      </c>
      <c r="G282" s="19">
        <f t="shared" ca="1" si="75"/>
        <v>9.5717592592592327E-2</v>
      </c>
      <c r="H282" s="3">
        <v>2</v>
      </c>
      <c r="I282" s="3">
        <v>1</v>
      </c>
      <c r="J282" s="3">
        <f t="shared" ca="1" si="87"/>
        <v>19</v>
      </c>
      <c r="K282" s="35">
        <f t="shared" ca="1" si="88"/>
        <v>0</v>
      </c>
      <c r="L282" s="3">
        <f t="shared" ca="1" si="76"/>
        <v>2</v>
      </c>
      <c r="M282" s="3">
        <f t="shared" ca="1" si="77"/>
        <v>21</v>
      </c>
      <c r="N282" s="19">
        <f t="shared" ca="1" si="78"/>
        <v>9.6238425925925658E-2</v>
      </c>
      <c r="O282" s="3">
        <f t="shared" ca="1" si="79"/>
        <v>2</v>
      </c>
      <c r="P282" s="3">
        <f t="shared" ca="1" si="80"/>
        <v>1</v>
      </c>
      <c r="Q282" s="3">
        <f t="shared" ca="1" si="81"/>
        <v>18</v>
      </c>
      <c r="R282" s="3">
        <f t="shared" ca="1" si="82"/>
        <v>86</v>
      </c>
      <c r="S282" s="19">
        <f t="shared" ca="1" si="89"/>
        <v>9.9537037037037042E-4</v>
      </c>
      <c r="T282" s="19">
        <f t="shared" ca="1" si="83"/>
        <v>0.22353009259259263</v>
      </c>
      <c r="U282" s="22">
        <f t="shared" ca="1" si="84"/>
        <v>0.224525462962963</v>
      </c>
      <c r="V282" s="19">
        <f t="shared" ca="1" si="85"/>
        <v>0.12804398148148177</v>
      </c>
      <c r="W282" s="32">
        <f t="shared" ca="1" si="90"/>
        <v>-8.5983796296296738E-2</v>
      </c>
    </row>
    <row r="283" spans="2:23" x14ac:dyDescent="0.25">
      <c r="B283" s="2">
        <v>277</v>
      </c>
      <c r="C283" s="3">
        <f>30</f>
        <v>30</v>
      </c>
      <c r="D283" s="19">
        <f t="shared" si="74"/>
        <v>9.5833333333333062E-2</v>
      </c>
      <c r="E283" s="3">
        <v>2</v>
      </c>
      <c r="F283" s="3">
        <f t="shared" ca="1" si="86"/>
        <v>19</v>
      </c>
      <c r="G283" s="19">
        <f t="shared" ca="1" si="75"/>
        <v>9.6076388888888614E-2</v>
      </c>
      <c r="H283" s="3">
        <v>2</v>
      </c>
      <c r="I283" s="3">
        <v>1</v>
      </c>
      <c r="J283" s="3">
        <f t="shared" ca="1" si="87"/>
        <v>22</v>
      </c>
      <c r="K283" s="35">
        <f t="shared" ca="1" si="88"/>
        <v>1</v>
      </c>
      <c r="L283" s="3">
        <f t="shared" ca="1" si="76"/>
        <v>0</v>
      </c>
      <c r="M283" s="3">
        <f t="shared" ca="1" si="77"/>
        <v>0</v>
      </c>
      <c r="N283" s="19">
        <f t="shared" ca="1" si="78"/>
        <v>0</v>
      </c>
      <c r="O283" s="3">
        <f t="shared" ca="1" si="79"/>
        <v>0</v>
      </c>
      <c r="P283" s="3">
        <f t="shared" ca="1" si="80"/>
        <v>0</v>
      </c>
      <c r="Q283" s="3">
        <f t="shared" ca="1" si="81"/>
        <v>0</v>
      </c>
      <c r="R283" s="3">
        <f t="shared" ca="1" si="82"/>
        <v>46</v>
      </c>
      <c r="S283" s="19">
        <f t="shared" ca="1" si="89"/>
        <v>5.3240740740740744E-4</v>
      </c>
      <c r="T283" s="19">
        <f t="shared" ca="1" si="83"/>
        <v>0.224525462962963</v>
      </c>
      <c r="U283" s="22">
        <f t="shared" ca="1" si="84"/>
        <v>0.22505787037037039</v>
      </c>
      <c r="V283" s="19">
        <f t="shared" ca="1" si="85"/>
        <v>0.12869212962962995</v>
      </c>
      <c r="W283" s="32">
        <f t="shared" ca="1" si="90"/>
        <v>-8.6516203703704136E-2</v>
      </c>
    </row>
    <row r="284" spans="2:23" x14ac:dyDescent="0.25">
      <c r="B284" s="2">
        <v>278</v>
      </c>
      <c r="C284" s="3">
        <f>30</f>
        <v>30</v>
      </c>
      <c r="D284" s="19">
        <f t="shared" si="74"/>
        <v>9.6180555555555283E-2</v>
      </c>
      <c r="E284" s="3">
        <v>2</v>
      </c>
      <c r="F284" s="3">
        <f t="shared" ca="1" si="86"/>
        <v>20</v>
      </c>
      <c r="G284" s="19">
        <f t="shared" ca="1" si="75"/>
        <v>9.6435185185184916E-2</v>
      </c>
      <c r="H284" s="3">
        <v>2</v>
      </c>
      <c r="I284" s="3">
        <v>1</v>
      </c>
      <c r="J284" s="3">
        <f t="shared" ca="1" si="87"/>
        <v>20</v>
      </c>
      <c r="K284" s="35">
        <f t="shared" ca="1" si="88"/>
        <v>1</v>
      </c>
      <c r="L284" s="3">
        <f t="shared" ca="1" si="76"/>
        <v>0</v>
      </c>
      <c r="M284" s="3">
        <f t="shared" ca="1" si="77"/>
        <v>0</v>
      </c>
      <c r="N284" s="19">
        <f t="shared" ca="1" si="78"/>
        <v>0</v>
      </c>
      <c r="O284" s="3">
        <f t="shared" ca="1" si="79"/>
        <v>0</v>
      </c>
      <c r="P284" s="3">
        <f t="shared" ca="1" si="80"/>
        <v>0</v>
      </c>
      <c r="Q284" s="3">
        <f t="shared" ca="1" si="81"/>
        <v>0</v>
      </c>
      <c r="R284" s="3">
        <f t="shared" ca="1" si="82"/>
        <v>45</v>
      </c>
      <c r="S284" s="19">
        <f t="shared" ca="1" si="89"/>
        <v>5.2083333333333333E-4</v>
      </c>
      <c r="T284" s="19">
        <f t="shared" ca="1" si="83"/>
        <v>0.22505787037037039</v>
      </c>
      <c r="U284" s="22">
        <f t="shared" ca="1" si="84"/>
        <v>0.22557870370370373</v>
      </c>
      <c r="V284" s="19">
        <f t="shared" ca="1" si="85"/>
        <v>0.12887731481481512</v>
      </c>
      <c r="W284" s="32">
        <f t="shared" ca="1" si="90"/>
        <v>-8.7037037037037468E-2</v>
      </c>
    </row>
    <row r="285" spans="2:23" x14ac:dyDescent="0.25">
      <c r="B285" s="2">
        <v>279</v>
      </c>
      <c r="C285" s="3">
        <f>30</f>
        <v>30</v>
      </c>
      <c r="D285" s="19">
        <f t="shared" si="74"/>
        <v>9.6527777777777504E-2</v>
      </c>
      <c r="E285" s="3">
        <v>2</v>
      </c>
      <c r="F285" s="3">
        <f t="shared" ca="1" si="86"/>
        <v>18</v>
      </c>
      <c r="G285" s="19">
        <f t="shared" ca="1" si="75"/>
        <v>9.675925925925899E-2</v>
      </c>
      <c r="H285" s="3">
        <v>2</v>
      </c>
      <c r="I285" s="3">
        <v>1</v>
      </c>
      <c r="J285" s="3">
        <f t="shared" ca="1" si="87"/>
        <v>21</v>
      </c>
      <c r="K285" s="35">
        <f t="shared" ca="1" si="88"/>
        <v>0</v>
      </c>
      <c r="L285" s="3">
        <f t="shared" ca="1" si="76"/>
        <v>2</v>
      </c>
      <c r="M285" s="3">
        <f t="shared" ca="1" si="77"/>
        <v>18</v>
      </c>
      <c r="N285" s="19">
        <f t="shared" ca="1" si="78"/>
        <v>9.726851851851824E-2</v>
      </c>
      <c r="O285" s="3">
        <f t="shared" ca="1" si="79"/>
        <v>2</v>
      </c>
      <c r="P285" s="3">
        <f t="shared" ca="1" si="80"/>
        <v>1</v>
      </c>
      <c r="Q285" s="3">
        <f t="shared" ca="1" si="81"/>
        <v>18</v>
      </c>
      <c r="R285" s="3">
        <f t="shared" ca="1" si="82"/>
        <v>85</v>
      </c>
      <c r="S285" s="19">
        <f t="shared" ca="1" si="89"/>
        <v>9.837962962962962E-4</v>
      </c>
      <c r="T285" s="19">
        <f t="shared" ca="1" si="83"/>
        <v>0.22557870370370373</v>
      </c>
      <c r="U285" s="22">
        <f t="shared" ca="1" si="84"/>
        <v>0.22656250000000003</v>
      </c>
      <c r="V285" s="19">
        <f t="shared" ca="1" si="85"/>
        <v>0.12905092592592621</v>
      </c>
      <c r="W285" s="32">
        <f t="shared" ca="1" si="90"/>
        <v>-8.802083333333377E-2</v>
      </c>
    </row>
    <row r="286" spans="2:23" x14ac:dyDescent="0.25">
      <c r="B286" s="2">
        <v>280</v>
      </c>
      <c r="C286" s="3">
        <f>30</f>
        <v>30</v>
      </c>
      <c r="D286" s="19">
        <f t="shared" si="74"/>
        <v>9.6874999999999725E-2</v>
      </c>
      <c r="E286" s="3">
        <v>2</v>
      </c>
      <c r="F286" s="3">
        <f t="shared" ca="1" si="86"/>
        <v>19</v>
      </c>
      <c r="G286" s="19">
        <f t="shared" ca="1" si="75"/>
        <v>9.7118055555555277E-2</v>
      </c>
      <c r="H286" s="3">
        <v>2</v>
      </c>
      <c r="I286" s="3">
        <v>1</v>
      </c>
      <c r="J286" s="3">
        <f t="shared" ca="1" si="87"/>
        <v>18</v>
      </c>
      <c r="K286" s="35">
        <f t="shared" ca="1" si="88"/>
        <v>1</v>
      </c>
      <c r="L286" s="3">
        <f t="shared" ca="1" si="76"/>
        <v>0</v>
      </c>
      <c r="M286" s="3">
        <f t="shared" ca="1" si="77"/>
        <v>0</v>
      </c>
      <c r="N286" s="19">
        <f t="shared" ca="1" si="78"/>
        <v>0</v>
      </c>
      <c r="O286" s="3">
        <f t="shared" ca="1" si="79"/>
        <v>0</v>
      </c>
      <c r="P286" s="3">
        <f t="shared" ca="1" si="80"/>
        <v>0</v>
      </c>
      <c r="Q286" s="3">
        <f t="shared" ca="1" si="81"/>
        <v>0</v>
      </c>
      <c r="R286" s="3">
        <f t="shared" ca="1" si="82"/>
        <v>42</v>
      </c>
      <c r="S286" s="19">
        <f t="shared" ca="1" si="89"/>
        <v>4.861111111111111E-4</v>
      </c>
      <c r="T286" s="19">
        <f t="shared" ca="1" si="83"/>
        <v>0.22656250000000003</v>
      </c>
      <c r="U286" s="22">
        <f t="shared" ca="1" si="84"/>
        <v>0.22704861111111113</v>
      </c>
      <c r="V286" s="19">
        <f t="shared" ca="1" si="85"/>
        <v>0.12968750000000029</v>
      </c>
      <c r="W286" s="32">
        <f t="shared" ca="1" si="90"/>
        <v>-8.8506944444444874E-2</v>
      </c>
    </row>
    <row r="287" spans="2:23" x14ac:dyDescent="0.25">
      <c r="B287" s="2">
        <v>281</v>
      </c>
      <c r="C287" s="3">
        <f>30</f>
        <v>30</v>
      </c>
      <c r="D287" s="19">
        <f t="shared" si="74"/>
        <v>9.7222222222221946E-2</v>
      </c>
      <c r="E287" s="3">
        <v>2</v>
      </c>
      <c r="F287" s="3">
        <f t="shared" ca="1" si="86"/>
        <v>17</v>
      </c>
      <c r="G287" s="19">
        <f t="shared" ca="1" si="75"/>
        <v>9.7442129629629351E-2</v>
      </c>
      <c r="H287" s="3">
        <v>2</v>
      </c>
      <c r="I287" s="3">
        <v>1</v>
      </c>
      <c r="J287" s="3">
        <f t="shared" ca="1" si="87"/>
        <v>22</v>
      </c>
      <c r="K287" s="35">
        <f t="shared" ca="1" si="88"/>
        <v>0</v>
      </c>
      <c r="L287" s="3">
        <f t="shared" ca="1" si="76"/>
        <v>2</v>
      </c>
      <c r="M287" s="3">
        <f t="shared" ca="1" si="77"/>
        <v>21</v>
      </c>
      <c r="N287" s="19">
        <f t="shared" ca="1" si="78"/>
        <v>9.799768518518491E-2</v>
      </c>
      <c r="O287" s="3">
        <f t="shared" ca="1" si="79"/>
        <v>2</v>
      </c>
      <c r="P287" s="3">
        <f t="shared" ca="1" si="80"/>
        <v>1</v>
      </c>
      <c r="Q287" s="3">
        <f t="shared" ca="1" si="81"/>
        <v>19</v>
      </c>
      <c r="R287" s="3">
        <f t="shared" ca="1" si="82"/>
        <v>89</v>
      </c>
      <c r="S287" s="19">
        <f t="shared" ca="1" si="89"/>
        <v>1.0300925925925926E-3</v>
      </c>
      <c r="T287" s="19">
        <f t="shared" ca="1" si="83"/>
        <v>0.22704861111111113</v>
      </c>
      <c r="U287" s="22">
        <f t="shared" ca="1" si="84"/>
        <v>0.22807870370370373</v>
      </c>
      <c r="V287" s="19">
        <f t="shared" ca="1" si="85"/>
        <v>0.1298263888888892</v>
      </c>
      <c r="W287" s="32">
        <f t="shared" ca="1" si="90"/>
        <v>-8.953703703703747E-2</v>
      </c>
    </row>
    <row r="288" spans="2:23" x14ac:dyDescent="0.25">
      <c r="B288" s="2">
        <v>282</v>
      </c>
      <c r="C288" s="3">
        <f>30</f>
        <v>30</v>
      </c>
      <c r="D288" s="19">
        <f t="shared" si="74"/>
        <v>9.7569444444444167E-2</v>
      </c>
      <c r="E288" s="3">
        <v>2</v>
      </c>
      <c r="F288" s="3">
        <f t="shared" ca="1" si="86"/>
        <v>23</v>
      </c>
      <c r="G288" s="19">
        <f t="shared" ca="1" si="75"/>
        <v>9.7858796296296013E-2</v>
      </c>
      <c r="H288" s="3">
        <v>2</v>
      </c>
      <c r="I288" s="3">
        <v>1</v>
      </c>
      <c r="J288" s="3">
        <f t="shared" ca="1" si="87"/>
        <v>20</v>
      </c>
      <c r="K288" s="35">
        <f t="shared" ca="1" si="88"/>
        <v>0</v>
      </c>
      <c r="L288" s="3">
        <f t="shared" ca="1" si="76"/>
        <v>2</v>
      </c>
      <c r="M288" s="3">
        <f t="shared" ca="1" si="77"/>
        <v>17</v>
      </c>
      <c r="N288" s="19">
        <f t="shared" ca="1" si="78"/>
        <v>9.8344907407407131E-2</v>
      </c>
      <c r="O288" s="3">
        <f t="shared" ca="1" si="79"/>
        <v>2</v>
      </c>
      <c r="P288" s="3">
        <f t="shared" ca="1" si="80"/>
        <v>1</v>
      </c>
      <c r="Q288" s="3">
        <f t="shared" ca="1" si="81"/>
        <v>21</v>
      </c>
      <c r="R288" s="3">
        <f t="shared" ca="1" si="82"/>
        <v>91</v>
      </c>
      <c r="S288" s="19">
        <f t="shared" ca="1" si="89"/>
        <v>1.0532407407407407E-3</v>
      </c>
      <c r="T288" s="19">
        <f t="shared" ca="1" si="83"/>
        <v>0.22807870370370373</v>
      </c>
      <c r="U288" s="22">
        <f t="shared" ca="1" si="84"/>
        <v>0.22913194444444446</v>
      </c>
      <c r="V288" s="19">
        <f t="shared" ca="1" si="85"/>
        <v>0.13050925925925955</v>
      </c>
      <c r="W288" s="32">
        <f t="shared" ca="1" si="90"/>
        <v>-9.05902777777782E-2</v>
      </c>
    </row>
    <row r="289" spans="2:23" x14ac:dyDescent="0.25">
      <c r="B289" s="2">
        <v>283</v>
      </c>
      <c r="C289" s="3">
        <f>30</f>
        <v>30</v>
      </c>
      <c r="D289" s="19">
        <f t="shared" si="74"/>
        <v>9.7916666666666388E-2</v>
      </c>
      <c r="E289" s="3">
        <v>2</v>
      </c>
      <c r="F289" s="3">
        <f t="shared" ca="1" si="86"/>
        <v>20</v>
      </c>
      <c r="G289" s="19">
        <f t="shared" ca="1" si="75"/>
        <v>9.8171296296296021E-2</v>
      </c>
      <c r="H289" s="3">
        <v>2</v>
      </c>
      <c r="I289" s="3">
        <v>1</v>
      </c>
      <c r="J289" s="3">
        <f t="shared" ca="1" si="87"/>
        <v>20</v>
      </c>
      <c r="K289" s="35">
        <f t="shared" ca="1" si="88"/>
        <v>0</v>
      </c>
      <c r="L289" s="3">
        <f t="shared" ca="1" si="76"/>
        <v>2</v>
      </c>
      <c r="M289" s="3">
        <f t="shared" ca="1" si="77"/>
        <v>23</v>
      </c>
      <c r="N289" s="19">
        <f t="shared" ca="1" si="78"/>
        <v>9.872685185185158E-2</v>
      </c>
      <c r="O289" s="3">
        <f t="shared" ca="1" si="79"/>
        <v>2</v>
      </c>
      <c r="P289" s="3">
        <f t="shared" ca="1" si="80"/>
        <v>1</v>
      </c>
      <c r="Q289" s="3">
        <f t="shared" ca="1" si="81"/>
        <v>22</v>
      </c>
      <c r="R289" s="3">
        <f t="shared" ca="1" si="82"/>
        <v>95</v>
      </c>
      <c r="S289" s="19">
        <f t="shared" ca="1" si="89"/>
        <v>1.0995370370370371E-3</v>
      </c>
      <c r="T289" s="19">
        <f t="shared" ca="1" si="83"/>
        <v>0.22913194444444446</v>
      </c>
      <c r="U289" s="22">
        <f t="shared" ca="1" si="84"/>
        <v>0.23023148148148148</v>
      </c>
      <c r="V289" s="19">
        <f t="shared" ca="1" si="85"/>
        <v>0.13121527777777808</v>
      </c>
      <c r="W289" s="32">
        <f t="shared" ca="1" si="90"/>
        <v>-9.1689814814815224E-2</v>
      </c>
    </row>
    <row r="290" spans="2:23" x14ac:dyDescent="0.25">
      <c r="B290" s="2">
        <v>284</v>
      </c>
      <c r="C290" s="3">
        <f>30</f>
        <v>30</v>
      </c>
      <c r="D290" s="19">
        <f t="shared" si="74"/>
        <v>9.8263888888888609E-2</v>
      </c>
      <c r="E290" s="3">
        <v>2</v>
      </c>
      <c r="F290" s="3">
        <f t="shared" ca="1" si="86"/>
        <v>22</v>
      </c>
      <c r="G290" s="19">
        <f t="shared" ca="1" si="75"/>
        <v>9.8541666666666389E-2</v>
      </c>
      <c r="H290" s="3">
        <v>2</v>
      </c>
      <c r="I290" s="3">
        <v>1</v>
      </c>
      <c r="J290" s="3">
        <f t="shared" ca="1" si="87"/>
        <v>21</v>
      </c>
      <c r="K290" s="35">
        <f t="shared" ca="1" si="88"/>
        <v>1</v>
      </c>
      <c r="L290" s="3">
        <f t="shared" ca="1" si="76"/>
        <v>0</v>
      </c>
      <c r="M290" s="3">
        <f t="shared" ca="1" si="77"/>
        <v>0</v>
      </c>
      <c r="N290" s="19">
        <f t="shared" ca="1" si="78"/>
        <v>0</v>
      </c>
      <c r="O290" s="3">
        <f t="shared" ca="1" si="79"/>
        <v>0</v>
      </c>
      <c r="P290" s="3">
        <f t="shared" ca="1" si="80"/>
        <v>0</v>
      </c>
      <c r="Q290" s="3">
        <f t="shared" ca="1" si="81"/>
        <v>0</v>
      </c>
      <c r="R290" s="3">
        <f t="shared" ca="1" si="82"/>
        <v>48</v>
      </c>
      <c r="S290" s="19">
        <f t="shared" ca="1" si="89"/>
        <v>5.5555555555555556E-4</v>
      </c>
      <c r="T290" s="19">
        <f t="shared" ca="1" si="83"/>
        <v>0.23023148148148148</v>
      </c>
      <c r="U290" s="22">
        <f t="shared" ca="1" si="84"/>
        <v>0.23078703703703704</v>
      </c>
      <c r="V290" s="19">
        <f t="shared" ca="1" si="85"/>
        <v>0.13196759259259289</v>
      </c>
      <c r="W290" s="32">
        <f t="shared" ca="1" si="90"/>
        <v>-9.2245370370370783E-2</v>
      </c>
    </row>
    <row r="291" spans="2:23" x14ac:dyDescent="0.25">
      <c r="B291" s="2">
        <v>285</v>
      </c>
      <c r="C291" s="3">
        <f>30</f>
        <v>30</v>
      </c>
      <c r="D291" s="19">
        <f t="shared" si="74"/>
        <v>9.861111111111083E-2</v>
      </c>
      <c r="E291" s="3">
        <v>2</v>
      </c>
      <c r="F291" s="3">
        <f t="shared" ca="1" si="86"/>
        <v>22</v>
      </c>
      <c r="G291" s="19">
        <f t="shared" ca="1" si="75"/>
        <v>9.888888888888861E-2</v>
      </c>
      <c r="H291" s="3">
        <v>2</v>
      </c>
      <c r="I291" s="3">
        <v>1</v>
      </c>
      <c r="J291" s="3">
        <f t="shared" ca="1" si="87"/>
        <v>19</v>
      </c>
      <c r="K291" s="35">
        <f t="shared" ca="1" si="88"/>
        <v>1</v>
      </c>
      <c r="L291" s="3">
        <f t="shared" ca="1" si="76"/>
        <v>0</v>
      </c>
      <c r="M291" s="3">
        <f t="shared" ca="1" si="77"/>
        <v>0</v>
      </c>
      <c r="N291" s="19">
        <f t="shared" ca="1" si="78"/>
        <v>0</v>
      </c>
      <c r="O291" s="3">
        <f t="shared" ca="1" si="79"/>
        <v>0</v>
      </c>
      <c r="P291" s="3">
        <f t="shared" ca="1" si="80"/>
        <v>0</v>
      </c>
      <c r="Q291" s="3">
        <f t="shared" ca="1" si="81"/>
        <v>0</v>
      </c>
      <c r="R291" s="3">
        <f t="shared" ca="1" si="82"/>
        <v>46</v>
      </c>
      <c r="S291" s="19">
        <f t="shared" ca="1" si="89"/>
        <v>5.3240740740740744E-4</v>
      </c>
      <c r="T291" s="19">
        <f t="shared" ca="1" si="83"/>
        <v>0.23078703703703704</v>
      </c>
      <c r="U291" s="22">
        <f t="shared" ca="1" si="84"/>
        <v>0.23131944444444444</v>
      </c>
      <c r="V291" s="19">
        <f t="shared" ca="1" si="85"/>
        <v>0.1321759259259262</v>
      </c>
      <c r="W291" s="32">
        <f t="shared" ca="1" si="90"/>
        <v>-9.2777777777778181E-2</v>
      </c>
    </row>
    <row r="292" spans="2:23" x14ac:dyDescent="0.25">
      <c r="B292" s="2">
        <v>286</v>
      </c>
      <c r="C292" s="3">
        <f>30</f>
        <v>30</v>
      </c>
      <c r="D292" s="19">
        <f t="shared" si="74"/>
        <v>9.8958333333333051E-2</v>
      </c>
      <c r="E292" s="3">
        <v>2</v>
      </c>
      <c r="F292" s="3">
        <f t="shared" ca="1" si="86"/>
        <v>21</v>
      </c>
      <c r="G292" s="19">
        <f t="shared" ca="1" si="75"/>
        <v>9.922453703703675E-2</v>
      </c>
      <c r="H292" s="3">
        <v>2</v>
      </c>
      <c r="I292" s="3">
        <v>1</v>
      </c>
      <c r="J292" s="3">
        <f t="shared" ca="1" si="87"/>
        <v>20</v>
      </c>
      <c r="K292" s="35">
        <f t="shared" ca="1" si="88"/>
        <v>0</v>
      </c>
      <c r="L292" s="3">
        <f t="shared" ca="1" si="76"/>
        <v>2</v>
      </c>
      <c r="M292" s="3">
        <f t="shared" ca="1" si="77"/>
        <v>20</v>
      </c>
      <c r="N292" s="19">
        <f t="shared" ca="1" si="78"/>
        <v>9.9745370370370082E-2</v>
      </c>
      <c r="O292" s="3">
        <f t="shared" ca="1" si="79"/>
        <v>2</v>
      </c>
      <c r="P292" s="3">
        <f t="shared" ca="1" si="80"/>
        <v>1</v>
      </c>
      <c r="Q292" s="3">
        <f t="shared" ca="1" si="81"/>
        <v>22</v>
      </c>
      <c r="R292" s="3">
        <f t="shared" ca="1" si="82"/>
        <v>93</v>
      </c>
      <c r="S292" s="19">
        <f t="shared" ca="1" si="89"/>
        <v>1.0763888888888889E-3</v>
      </c>
      <c r="T292" s="19">
        <f t="shared" ca="1" si="83"/>
        <v>0.23131944444444444</v>
      </c>
      <c r="U292" s="22">
        <f t="shared" ca="1" si="84"/>
        <v>0.23239583333333333</v>
      </c>
      <c r="V292" s="19">
        <f t="shared" ca="1" si="85"/>
        <v>0.13236111111111137</v>
      </c>
      <c r="W292" s="32">
        <f t="shared" ca="1" si="90"/>
        <v>-9.3854166666667072E-2</v>
      </c>
    </row>
    <row r="293" spans="2:23" x14ac:dyDescent="0.25">
      <c r="B293" s="2">
        <v>287</v>
      </c>
      <c r="C293" s="3">
        <f>30</f>
        <v>30</v>
      </c>
      <c r="D293" s="19">
        <f t="shared" si="74"/>
        <v>9.9305555555555272E-2</v>
      </c>
      <c r="E293" s="3">
        <v>2</v>
      </c>
      <c r="F293" s="3">
        <f t="shared" ca="1" si="86"/>
        <v>18</v>
      </c>
      <c r="G293" s="19">
        <f t="shared" ca="1" si="75"/>
        <v>9.9537037037036757E-2</v>
      </c>
      <c r="H293" s="3">
        <v>2</v>
      </c>
      <c r="I293" s="3">
        <v>1</v>
      </c>
      <c r="J293" s="3">
        <f t="shared" ca="1" si="87"/>
        <v>20</v>
      </c>
      <c r="K293" s="35">
        <f t="shared" ca="1" si="88"/>
        <v>0</v>
      </c>
      <c r="L293" s="3">
        <f t="shared" ca="1" si="76"/>
        <v>2</v>
      </c>
      <c r="M293" s="3">
        <f t="shared" ca="1" si="77"/>
        <v>18</v>
      </c>
      <c r="N293" s="19">
        <f t="shared" ca="1" si="78"/>
        <v>0.10003472222222194</v>
      </c>
      <c r="O293" s="3">
        <f t="shared" ca="1" si="79"/>
        <v>2</v>
      </c>
      <c r="P293" s="3">
        <f t="shared" ca="1" si="80"/>
        <v>1</v>
      </c>
      <c r="Q293" s="3">
        <f t="shared" ca="1" si="81"/>
        <v>22</v>
      </c>
      <c r="R293" s="3">
        <f t="shared" ca="1" si="82"/>
        <v>88</v>
      </c>
      <c r="S293" s="19">
        <f t="shared" ca="1" si="89"/>
        <v>1.0185185185185184E-3</v>
      </c>
      <c r="T293" s="19">
        <f t="shared" ca="1" si="83"/>
        <v>0.23239583333333333</v>
      </c>
      <c r="U293" s="22">
        <f t="shared" ca="1" si="84"/>
        <v>0.23341435185185186</v>
      </c>
      <c r="V293" s="19">
        <f t="shared" ca="1" si="85"/>
        <v>0.13309027777777804</v>
      </c>
      <c r="W293" s="32">
        <f t="shared" ca="1" si="90"/>
        <v>-9.4872685185185601E-2</v>
      </c>
    </row>
    <row r="294" spans="2:23" x14ac:dyDescent="0.25">
      <c r="B294" s="2">
        <v>288</v>
      </c>
      <c r="C294" s="3">
        <f>30</f>
        <v>30</v>
      </c>
      <c r="D294" s="19">
        <f t="shared" si="74"/>
        <v>9.9652777777777493E-2</v>
      </c>
      <c r="E294" s="3">
        <v>2</v>
      </c>
      <c r="F294" s="3">
        <f t="shared" ca="1" si="86"/>
        <v>18</v>
      </c>
      <c r="G294" s="19">
        <f t="shared" ca="1" si="75"/>
        <v>9.9884259259258978E-2</v>
      </c>
      <c r="H294" s="3">
        <v>2</v>
      </c>
      <c r="I294" s="3">
        <v>1</v>
      </c>
      <c r="J294" s="3">
        <f t="shared" ca="1" si="87"/>
        <v>19</v>
      </c>
      <c r="K294" s="35">
        <f t="shared" ca="1" si="88"/>
        <v>1</v>
      </c>
      <c r="L294" s="3">
        <f t="shared" ca="1" si="76"/>
        <v>0</v>
      </c>
      <c r="M294" s="3">
        <f t="shared" ca="1" si="77"/>
        <v>0</v>
      </c>
      <c r="N294" s="19">
        <f t="shared" ca="1" si="78"/>
        <v>0</v>
      </c>
      <c r="O294" s="3">
        <f t="shared" ca="1" si="79"/>
        <v>0</v>
      </c>
      <c r="P294" s="3">
        <f t="shared" ca="1" si="80"/>
        <v>0</v>
      </c>
      <c r="Q294" s="3">
        <f t="shared" ca="1" si="81"/>
        <v>0</v>
      </c>
      <c r="R294" s="3">
        <f t="shared" ca="1" si="82"/>
        <v>42</v>
      </c>
      <c r="S294" s="19">
        <f t="shared" ca="1" si="89"/>
        <v>4.861111111111111E-4</v>
      </c>
      <c r="T294" s="19">
        <f t="shared" ca="1" si="83"/>
        <v>0.23341435185185186</v>
      </c>
      <c r="U294" s="22">
        <f t="shared" ca="1" si="84"/>
        <v>0.23390046296296296</v>
      </c>
      <c r="V294" s="19">
        <f t="shared" ca="1" si="85"/>
        <v>0.13376157407407435</v>
      </c>
      <c r="W294" s="32">
        <f t="shared" ca="1" si="90"/>
        <v>-9.5358796296296705E-2</v>
      </c>
    </row>
    <row r="295" spans="2:23" x14ac:dyDescent="0.25">
      <c r="B295" s="2">
        <v>289</v>
      </c>
      <c r="C295" s="3">
        <f>30</f>
        <v>30</v>
      </c>
      <c r="D295" s="19">
        <f t="shared" si="74"/>
        <v>9.9999999999999714E-2</v>
      </c>
      <c r="E295" s="3">
        <v>2</v>
      </c>
      <c r="F295" s="3">
        <f t="shared" ca="1" si="86"/>
        <v>22</v>
      </c>
      <c r="G295" s="19">
        <f t="shared" ca="1" si="75"/>
        <v>0.10027777777777749</v>
      </c>
      <c r="H295" s="3">
        <v>2</v>
      </c>
      <c r="I295" s="3">
        <v>1</v>
      </c>
      <c r="J295" s="3">
        <f t="shared" ca="1" si="87"/>
        <v>18</v>
      </c>
      <c r="K295" s="35">
        <f t="shared" ca="1" si="88"/>
        <v>0</v>
      </c>
      <c r="L295" s="3">
        <f t="shared" ca="1" si="76"/>
        <v>2</v>
      </c>
      <c r="M295" s="3">
        <f t="shared" ca="1" si="77"/>
        <v>17</v>
      </c>
      <c r="N295" s="19">
        <f t="shared" ca="1" si="78"/>
        <v>0.10074074074074045</v>
      </c>
      <c r="O295" s="3">
        <f t="shared" ca="1" si="79"/>
        <v>2</v>
      </c>
      <c r="P295" s="3">
        <f t="shared" ca="1" si="80"/>
        <v>1</v>
      </c>
      <c r="Q295" s="3">
        <f t="shared" ca="1" si="81"/>
        <v>21</v>
      </c>
      <c r="R295" s="3">
        <f t="shared" ca="1" si="82"/>
        <v>88</v>
      </c>
      <c r="S295" s="19">
        <f t="shared" ca="1" si="89"/>
        <v>1.0185185185185184E-3</v>
      </c>
      <c r="T295" s="19">
        <f t="shared" ca="1" si="83"/>
        <v>0.23390046296296296</v>
      </c>
      <c r="U295" s="22">
        <f t="shared" ca="1" si="84"/>
        <v>0.23491898148148149</v>
      </c>
      <c r="V295" s="19">
        <f t="shared" ca="1" si="85"/>
        <v>0.13390046296296326</v>
      </c>
      <c r="W295" s="32">
        <f t="shared" ca="1" si="90"/>
        <v>-9.6377314814815235E-2</v>
      </c>
    </row>
    <row r="296" spans="2:23" x14ac:dyDescent="0.25">
      <c r="B296" s="2">
        <v>290</v>
      </c>
      <c r="C296" s="3">
        <f>30</f>
        <v>30</v>
      </c>
      <c r="D296" s="19">
        <f t="shared" si="74"/>
        <v>0.10034722222222194</v>
      </c>
      <c r="E296" s="3">
        <v>2</v>
      </c>
      <c r="F296" s="3">
        <f t="shared" ca="1" si="86"/>
        <v>21</v>
      </c>
      <c r="G296" s="19">
        <f t="shared" ca="1" si="75"/>
        <v>0.10061342592592563</v>
      </c>
      <c r="H296" s="3">
        <v>2</v>
      </c>
      <c r="I296" s="3">
        <v>1</v>
      </c>
      <c r="J296" s="3">
        <f t="shared" ca="1" si="87"/>
        <v>19</v>
      </c>
      <c r="K296" s="35">
        <f t="shared" ca="1" si="88"/>
        <v>1</v>
      </c>
      <c r="L296" s="3">
        <f t="shared" ca="1" si="76"/>
        <v>0</v>
      </c>
      <c r="M296" s="3">
        <f t="shared" ca="1" si="77"/>
        <v>0</v>
      </c>
      <c r="N296" s="19">
        <f t="shared" ca="1" si="78"/>
        <v>0</v>
      </c>
      <c r="O296" s="3">
        <f t="shared" ca="1" si="79"/>
        <v>0</v>
      </c>
      <c r="P296" s="3">
        <f t="shared" ca="1" si="80"/>
        <v>0</v>
      </c>
      <c r="Q296" s="3">
        <f t="shared" ca="1" si="81"/>
        <v>0</v>
      </c>
      <c r="R296" s="3">
        <f t="shared" ca="1" si="82"/>
        <v>45</v>
      </c>
      <c r="S296" s="19">
        <f t="shared" ca="1" si="89"/>
        <v>5.2083333333333333E-4</v>
      </c>
      <c r="T296" s="19">
        <f t="shared" ca="1" si="83"/>
        <v>0.23491898148148149</v>
      </c>
      <c r="U296" s="22">
        <f t="shared" ca="1" si="84"/>
        <v>0.23543981481481482</v>
      </c>
      <c r="V296" s="19">
        <f t="shared" ca="1" si="85"/>
        <v>0.13457175925925957</v>
      </c>
      <c r="W296" s="32">
        <f t="shared" ca="1" si="90"/>
        <v>-9.6898148148148566E-2</v>
      </c>
    </row>
    <row r="297" spans="2:23" x14ac:dyDescent="0.25">
      <c r="B297" s="2">
        <v>291</v>
      </c>
      <c r="C297" s="3">
        <f>30</f>
        <v>30</v>
      </c>
      <c r="D297" s="19">
        <f t="shared" si="74"/>
        <v>0.10069444444444416</v>
      </c>
      <c r="E297" s="3">
        <v>2</v>
      </c>
      <c r="F297" s="3">
        <f t="shared" ca="1" si="86"/>
        <v>23</v>
      </c>
      <c r="G297" s="19">
        <f t="shared" ca="1" si="75"/>
        <v>0.100983796296296</v>
      </c>
      <c r="H297" s="3">
        <v>2</v>
      </c>
      <c r="I297" s="3">
        <v>1</v>
      </c>
      <c r="J297" s="3">
        <f t="shared" ca="1" si="87"/>
        <v>21</v>
      </c>
      <c r="K297" s="35">
        <f t="shared" ca="1" si="88"/>
        <v>1</v>
      </c>
      <c r="L297" s="3">
        <f t="shared" ca="1" si="76"/>
        <v>0</v>
      </c>
      <c r="M297" s="3">
        <f t="shared" ca="1" si="77"/>
        <v>0</v>
      </c>
      <c r="N297" s="19">
        <f t="shared" ca="1" si="78"/>
        <v>0</v>
      </c>
      <c r="O297" s="3">
        <f t="shared" ca="1" si="79"/>
        <v>0</v>
      </c>
      <c r="P297" s="3">
        <f t="shared" ca="1" si="80"/>
        <v>0</v>
      </c>
      <c r="Q297" s="3">
        <f t="shared" ca="1" si="81"/>
        <v>0</v>
      </c>
      <c r="R297" s="3">
        <f t="shared" ca="1" si="82"/>
        <v>49</v>
      </c>
      <c r="S297" s="19">
        <f t="shared" ca="1" si="89"/>
        <v>5.6712962962962967E-4</v>
      </c>
      <c r="T297" s="19">
        <f t="shared" ca="1" si="83"/>
        <v>0.23543981481481482</v>
      </c>
      <c r="U297" s="22">
        <f t="shared" ca="1" si="84"/>
        <v>0.23600694444444445</v>
      </c>
      <c r="V297" s="19">
        <f t="shared" ca="1" si="85"/>
        <v>0.13474537037037065</v>
      </c>
      <c r="W297" s="32">
        <f t="shared" ca="1" si="90"/>
        <v>-9.7465277777778192E-2</v>
      </c>
    </row>
    <row r="298" spans="2:23" x14ac:dyDescent="0.25">
      <c r="B298" s="2">
        <v>292</v>
      </c>
      <c r="C298" s="3">
        <f>30</f>
        <v>30</v>
      </c>
      <c r="D298" s="19">
        <f t="shared" si="74"/>
        <v>0.10104166666666638</v>
      </c>
      <c r="E298" s="3">
        <v>2</v>
      </c>
      <c r="F298" s="3">
        <f t="shared" ca="1" si="86"/>
        <v>23</v>
      </c>
      <c r="G298" s="19">
        <f t="shared" ca="1" si="75"/>
        <v>0.10133101851851822</v>
      </c>
      <c r="H298" s="3">
        <v>2</v>
      </c>
      <c r="I298" s="3">
        <v>1</v>
      </c>
      <c r="J298" s="3">
        <f t="shared" ca="1" si="87"/>
        <v>22</v>
      </c>
      <c r="K298" s="35">
        <f t="shared" ca="1" si="88"/>
        <v>0</v>
      </c>
      <c r="L298" s="3">
        <f t="shared" ca="1" si="76"/>
        <v>2</v>
      </c>
      <c r="M298" s="3">
        <f t="shared" ca="1" si="77"/>
        <v>18</v>
      </c>
      <c r="N298" s="19">
        <f t="shared" ca="1" si="78"/>
        <v>0.10185185185185157</v>
      </c>
      <c r="O298" s="3">
        <f t="shared" ca="1" si="79"/>
        <v>2</v>
      </c>
      <c r="P298" s="3">
        <f t="shared" ca="1" si="80"/>
        <v>1</v>
      </c>
      <c r="Q298" s="3">
        <f t="shared" ca="1" si="81"/>
        <v>20</v>
      </c>
      <c r="R298" s="3">
        <f t="shared" ca="1" si="82"/>
        <v>93</v>
      </c>
      <c r="S298" s="19">
        <f t="shared" ca="1" si="89"/>
        <v>1.0763888888888889E-3</v>
      </c>
      <c r="T298" s="19">
        <f t="shared" ca="1" si="83"/>
        <v>0.23600694444444445</v>
      </c>
      <c r="U298" s="22">
        <f t="shared" ca="1" si="84"/>
        <v>0.23708333333333334</v>
      </c>
      <c r="V298" s="19">
        <f t="shared" ca="1" si="85"/>
        <v>0.13496527777777806</v>
      </c>
      <c r="W298" s="32">
        <f t="shared" ca="1" si="90"/>
        <v>-9.8541666666667083E-2</v>
      </c>
    </row>
    <row r="299" spans="2:23" x14ac:dyDescent="0.25">
      <c r="B299" s="2">
        <v>293</v>
      </c>
      <c r="C299" s="3">
        <f>30</f>
        <v>30</v>
      </c>
      <c r="D299" s="19">
        <f t="shared" si="74"/>
        <v>0.1013888888888886</v>
      </c>
      <c r="E299" s="3">
        <v>2</v>
      </c>
      <c r="F299" s="3">
        <f t="shared" ca="1" si="86"/>
        <v>22</v>
      </c>
      <c r="G299" s="19">
        <f t="shared" ca="1" si="75"/>
        <v>0.10166666666666638</v>
      </c>
      <c r="H299" s="3">
        <v>2</v>
      </c>
      <c r="I299" s="3">
        <v>1</v>
      </c>
      <c r="J299" s="3">
        <f t="shared" ca="1" si="87"/>
        <v>18</v>
      </c>
      <c r="K299" s="35">
        <f t="shared" ca="1" si="88"/>
        <v>1</v>
      </c>
      <c r="L299" s="3">
        <f t="shared" ca="1" si="76"/>
        <v>0</v>
      </c>
      <c r="M299" s="3">
        <f t="shared" ca="1" si="77"/>
        <v>0</v>
      </c>
      <c r="N299" s="19">
        <f t="shared" ca="1" si="78"/>
        <v>0</v>
      </c>
      <c r="O299" s="3">
        <f t="shared" ca="1" si="79"/>
        <v>0</v>
      </c>
      <c r="P299" s="3">
        <f t="shared" ca="1" si="80"/>
        <v>0</v>
      </c>
      <c r="Q299" s="3">
        <f t="shared" ca="1" si="81"/>
        <v>0</v>
      </c>
      <c r="R299" s="3">
        <f t="shared" ca="1" si="82"/>
        <v>45</v>
      </c>
      <c r="S299" s="19">
        <f t="shared" ca="1" si="89"/>
        <v>5.2083333333333333E-4</v>
      </c>
      <c r="T299" s="19">
        <f t="shared" ca="1" si="83"/>
        <v>0.23708333333333334</v>
      </c>
      <c r="U299" s="22">
        <f t="shared" ca="1" si="84"/>
        <v>0.23760416666666667</v>
      </c>
      <c r="V299" s="19">
        <f t="shared" ca="1" si="85"/>
        <v>0.13569444444444473</v>
      </c>
      <c r="W299" s="32">
        <f t="shared" ca="1" si="90"/>
        <v>-9.9062500000000414E-2</v>
      </c>
    </row>
    <row r="300" spans="2:23" x14ac:dyDescent="0.25">
      <c r="B300" s="2">
        <v>294</v>
      </c>
      <c r="C300" s="3">
        <f>30</f>
        <v>30</v>
      </c>
      <c r="D300" s="19">
        <f t="shared" si="74"/>
        <v>0.10173611111111082</v>
      </c>
      <c r="E300" s="3">
        <v>2</v>
      </c>
      <c r="F300" s="3">
        <f t="shared" ca="1" si="86"/>
        <v>23</v>
      </c>
      <c r="G300" s="19">
        <f t="shared" ca="1" si="75"/>
        <v>0.10202546296296267</v>
      </c>
      <c r="H300" s="3">
        <v>2</v>
      </c>
      <c r="I300" s="3">
        <v>1</v>
      </c>
      <c r="J300" s="3">
        <f t="shared" ca="1" si="87"/>
        <v>18</v>
      </c>
      <c r="K300" s="35">
        <f t="shared" ca="1" si="88"/>
        <v>0</v>
      </c>
      <c r="L300" s="3">
        <f t="shared" ca="1" si="76"/>
        <v>2</v>
      </c>
      <c r="M300" s="3">
        <f t="shared" ca="1" si="77"/>
        <v>19</v>
      </c>
      <c r="N300" s="19">
        <f t="shared" ca="1" si="78"/>
        <v>0.10251157407407378</v>
      </c>
      <c r="O300" s="3">
        <f t="shared" ca="1" si="79"/>
        <v>2</v>
      </c>
      <c r="P300" s="3">
        <f t="shared" ca="1" si="80"/>
        <v>1</v>
      </c>
      <c r="Q300" s="3">
        <f t="shared" ca="1" si="81"/>
        <v>21</v>
      </c>
      <c r="R300" s="3">
        <f t="shared" ca="1" si="82"/>
        <v>91</v>
      </c>
      <c r="S300" s="19">
        <f t="shared" ca="1" si="89"/>
        <v>1.0532407407407407E-3</v>
      </c>
      <c r="T300" s="19">
        <f t="shared" ca="1" si="83"/>
        <v>0.23760416666666667</v>
      </c>
      <c r="U300" s="22">
        <f t="shared" ca="1" si="84"/>
        <v>0.2386574074074074</v>
      </c>
      <c r="V300" s="19">
        <f t="shared" ca="1" si="85"/>
        <v>0.13586805555555587</v>
      </c>
      <c r="W300" s="32">
        <f t="shared" ca="1" si="90"/>
        <v>-0.10011574074074114</v>
      </c>
    </row>
    <row r="301" spans="2:23" x14ac:dyDescent="0.25">
      <c r="B301" s="2">
        <v>295</v>
      </c>
      <c r="C301" s="3">
        <f>30</f>
        <v>30</v>
      </c>
      <c r="D301" s="19">
        <f t="shared" si="74"/>
        <v>0.10208333333333304</v>
      </c>
      <c r="E301" s="3">
        <v>2</v>
      </c>
      <c r="F301" s="3">
        <f t="shared" ca="1" si="86"/>
        <v>22</v>
      </c>
      <c r="G301" s="19">
        <f t="shared" ca="1" si="75"/>
        <v>0.10236111111111082</v>
      </c>
      <c r="H301" s="3">
        <v>2</v>
      </c>
      <c r="I301" s="3">
        <v>1</v>
      </c>
      <c r="J301" s="3">
        <f t="shared" ca="1" si="87"/>
        <v>21</v>
      </c>
      <c r="K301" s="35">
        <f t="shared" ca="1" si="88"/>
        <v>0</v>
      </c>
      <c r="L301" s="3">
        <f t="shared" ca="1" si="76"/>
        <v>2</v>
      </c>
      <c r="M301" s="3">
        <f t="shared" ca="1" si="77"/>
        <v>22</v>
      </c>
      <c r="N301" s="19">
        <f t="shared" ca="1" si="78"/>
        <v>0.10291666666666638</v>
      </c>
      <c r="O301" s="3">
        <f t="shared" ca="1" si="79"/>
        <v>2</v>
      </c>
      <c r="P301" s="3">
        <f t="shared" ca="1" si="80"/>
        <v>1</v>
      </c>
      <c r="Q301" s="3">
        <f t="shared" ca="1" si="81"/>
        <v>20</v>
      </c>
      <c r="R301" s="3">
        <f t="shared" ca="1" si="82"/>
        <v>95</v>
      </c>
      <c r="S301" s="19">
        <f t="shared" ca="1" si="89"/>
        <v>1.0995370370370371E-3</v>
      </c>
      <c r="T301" s="19">
        <f t="shared" ca="1" si="83"/>
        <v>0.2386574074074074</v>
      </c>
      <c r="U301" s="22">
        <f t="shared" ca="1" si="84"/>
        <v>0.23975694444444443</v>
      </c>
      <c r="V301" s="19">
        <f t="shared" ca="1" si="85"/>
        <v>0.13657407407407435</v>
      </c>
      <c r="W301" s="32">
        <f t="shared" ca="1" si="90"/>
        <v>-0.10121527777777817</v>
      </c>
    </row>
    <row r="302" spans="2:23" x14ac:dyDescent="0.25">
      <c r="B302" s="2">
        <v>296</v>
      </c>
      <c r="C302" s="3">
        <f>30</f>
        <v>30</v>
      </c>
      <c r="D302" s="19">
        <f t="shared" si="74"/>
        <v>0.10243055555555526</v>
      </c>
      <c r="E302" s="3">
        <v>2</v>
      </c>
      <c r="F302" s="3">
        <f t="shared" ca="1" si="86"/>
        <v>19</v>
      </c>
      <c r="G302" s="19">
        <f t="shared" ca="1" si="75"/>
        <v>0.10267361111111081</v>
      </c>
      <c r="H302" s="3">
        <v>2</v>
      </c>
      <c r="I302" s="3">
        <v>1</v>
      </c>
      <c r="J302" s="3">
        <f t="shared" ca="1" si="87"/>
        <v>19</v>
      </c>
      <c r="K302" s="35">
        <f t="shared" ca="1" si="88"/>
        <v>1</v>
      </c>
      <c r="L302" s="3">
        <f t="shared" ca="1" si="76"/>
        <v>0</v>
      </c>
      <c r="M302" s="3">
        <f t="shared" ca="1" si="77"/>
        <v>0</v>
      </c>
      <c r="N302" s="19">
        <f t="shared" ca="1" si="78"/>
        <v>0</v>
      </c>
      <c r="O302" s="3">
        <f t="shared" ca="1" si="79"/>
        <v>0</v>
      </c>
      <c r="P302" s="3">
        <f t="shared" ca="1" si="80"/>
        <v>0</v>
      </c>
      <c r="Q302" s="3">
        <f t="shared" ca="1" si="81"/>
        <v>0</v>
      </c>
      <c r="R302" s="3">
        <f t="shared" ca="1" si="82"/>
        <v>43</v>
      </c>
      <c r="S302" s="19">
        <f t="shared" ca="1" si="89"/>
        <v>4.9768518518518521E-4</v>
      </c>
      <c r="T302" s="19">
        <f t="shared" ca="1" si="83"/>
        <v>0.23975694444444443</v>
      </c>
      <c r="U302" s="22">
        <f t="shared" ca="1" si="84"/>
        <v>0.24025462962962962</v>
      </c>
      <c r="V302" s="19">
        <f t="shared" ca="1" si="85"/>
        <v>0.13732638888888915</v>
      </c>
      <c r="W302" s="32">
        <f t="shared" ca="1" si="90"/>
        <v>-0.10171296296296337</v>
      </c>
    </row>
    <row r="303" spans="2:23" x14ac:dyDescent="0.25">
      <c r="B303" s="2">
        <v>297</v>
      </c>
      <c r="C303" s="3">
        <f>30</f>
        <v>30</v>
      </c>
      <c r="D303" s="19">
        <f t="shared" si="74"/>
        <v>0.10277777777777748</v>
      </c>
      <c r="E303" s="3">
        <v>2</v>
      </c>
      <c r="F303" s="3">
        <f t="shared" ca="1" si="86"/>
        <v>20</v>
      </c>
      <c r="G303" s="19">
        <f t="shared" ca="1" si="75"/>
        <v>0.10303240740740711</v>
      </c>
      <c r="H303" s="3">
        <v>2</v>
      </c>
      <c r="I303" s="3">
        <v>1</v>
      </c>
      <c r="J303" s="3">
        <f t="shared" ca="1" si="87"/>
        <v>19</v>
      </c>
      <c r="K303" s="35">
        <f t="shared" ca="1" si="88"/>
        <v>0</v>
      </c>
      <c r="L303" s="3">
        <f t="shared" ca="1" si="76"/>
        <v>2</v>
      </c>
      <c r="M303" s="3">
        <f t="shared" ca="1" si="77"/>
        <v>17</v>
      </c>
      <c r="N303" s="19">
        <f t="shared" ca="1" si="78"/>
        <v>0.10350694444444415</v>
      </c>
      <c r="O303" s="3">
        <f t="shared" ca="1" si="79"/>
        <v>2</v>
      </c>
      <c r="P303" s="3">
        <f t="shared" ca="1" si="80"/>
        <v>1</v>
      </c>
      <c r="Q303" s="3">
        <f t="shared" ca="1" si="81"/>
        <v>20</v>
      </c>
      <c r="R303" s="3">
        <f t="shared" ca="1" si="82"/>
        <v>86</v>
      </c>
      <c r="S303" s="19">
        <f t="shared" ca="1" si="89"/>
        <v>9.9537037037037042E-4</v>
      </c>
      <c r="T303" s="19">
        <f t="shared" ca="1" si="83"/>
        <v>0.24025462962962962</v>
      </c>
      <c r="U303" s="22">
        <f t="shared" ca="1" si="84"/>
        <v>0.24124999999999999</v>
      </c>
      <c r="V303" s="19">
        <f t="shared" ca="1" si="85"/>
        <v>0.13747685185185216</v>
      </c>
      <c r="W303" s="32">
        <f t="shared" ca="1" si="90"/>
        <v>-0.10270833333333373</v>
      </c>
    </row>
    <row r="304" spans="2:23" x14ac:dyDescent="0.25">
      <c r="B304" s="2">
        <v>298</v>
      </c>
      <c r="C304" s="3">
        <f>30</f>
        <v>30</v>
      </c>
      <c r="D304" s="19">
        <f t="shared" si="74"/>
        <v>0.1031249999999997</v>
      </c>
      <c r="E304" s="3">
        <v>2</v>
      </c>
      <c r="F304" s="3">
        <f t="shared" ca="1" si="86"/>
        <v>18</v>
      </c>
      <c r="G304" s="19">
        <f t="shared" ca="1" si="75"/>
        <v>0.10335648148148119</v>
      </c>
      <c r="H304" s="3">
        <v>2</v>
      </c>
      <c r="I304" s="3">
        <v>1</v>
      </c>
      <c r="J304" s="3">
        <f t="shared" ca="1" si="87"/>
        <v>19</v>
      </c>
      <c r="K304" s="35">
        <f t="shared" ca="1" si="88"/>
        <v>0</v>
      </c>
      <c r="L304" s="3">
        <f t="shared" ca="1" si="76"/>
        <v>2</v>
      </c>
      <c r="M304" s="3">
        <f t="shared" ca="1" si="77"/>
        <v>18</v>
      </c>
      <c r="N304" s="19">
        <f t="shared" ca="1" si="78"/>
        <v>0.10384259259259229</v>
      </c>
      <c r="O304" s="3">
        <f t="shared" ca="1" si="79"/>
        <v>2</v>
      </c>
      <c r="P304" s="3">
        <f t="shared" ca="1" si="80"/>
        <v>1</v>
      </c>
      <c r="Q304" s="3">
        <f t="shared" ca="1" si="81"/>
        <v>22</v>
      </c>
      <c r="R304" s="3">
        <f t="shared" ca="1" si="82"/>
        <v>87</v>
      </c>
      <c r="S304" s="19">
        <f t="shared" ca="1" si="89"/>
        <v>1.0069444444444444E-3</v>
      </c>
      <c r="T304" s="19">
        <f t="shared" ca="1" si="83"/>
        <v>0.24124999999999999</v>
      </c>
      <c r="U304" s="22">
        <f t="shared" ca="1" si="84"/>
        <v>0.24225694444444443</v>
      </c>
      <c r="V304" s="19">
        <f t="shared" ca="1" si="85"/>
        <v>0.13812500000000028</v>
      </c>
      <c r="W304" s="32">
        <f t="shared" ca="1" si="90"/>
        <v>-0.10371527777777817</v>
      </c>
    </row>
    <row r="305" spans="2:23" x14ac:dyDescent="0.25">
      <c r="B305" s="2">
        <v>299</v>
      </c>
      <c r="C305" s="3">
        <f>30</f>
        <v>30</v>
      </c>
      <c r="D305" s="19">
        <f t="shared" si="74"/>
        <v>0.10347222222222192</v>
      </c>
      <c r="E305" s="3">
        <v>2</v>
      </c>
      <c r="F305" s="3">
        <f t="shared" ca="1" si="86"/>
        <v>18</v>
      </c>
      <c r="G305" s="19">
        <f t="shared" ca="1" si="75"/>
        <v>0.10370370370370341</v>
      </c>
      <c r="H305" s="3">
        <v>2</v>
      </c>
      <c r="I305" s="3">
        <v>1</v>
      </c>
      <c r="J305" s="3">
        <f t="shared" ca="1" si="87"/>
        <v>22</v>
      </c>
      <c r="K305" s="35">
        <f t="shared" ca="1" si="88"/>
        <v>1</v>
      </c>
      <c r="L305" s="3">
        <f t="shared" ca="1" si="76"/>
        <v>0</v>
      </c>
      <c r="M305" s="3">
        <f t="shared" ca="1" si="77"/>
        <v>0</v>
      </c>
      <c r="N305" s="19">
        <f t="shared" ca="1" si="78"/>
        <v>0</v>
      </c>
      <c r="O305" s="3">
        <f t="shared" ca="1" si="79"/>
        <v>0</v>
      </c>
      <c r="P305" s="3">
        <f t="shared" ca="1" si="80"/>
        <v>0</v>
      </c>
      <c r="Q305" s="3">
        <f t="shared" ca="1" si="81"/>
        <v>0</v>
      </c>
      <c r="R305" s="3">
        <f t="shared" ca="1" si="82"/>
        <v>45</v>
      </c>
      <c r="S305" s="19">
        <f t="shared" ca="1" si="89"/>
        <v>5.2083333333333333E-4</v>
      </c>
      <c r="T305" s="19">
        <f t="shared" ca="1" si="83"/>
        <v>0.24225694444444443</v>
      </c>
      <c r="U305" s="22">
        <f t="shared" ca="1" si="84"/>
        <v>0.24277777777777776</v>
      </c>
      <c r="V305" s="19">
        <f t="shared" ca="1" si="85"/>
        <v>0.13878472222222249</v>
      </c>
      <c r="W305" s="32">
        <f t="shared" ca="1" si="90"/>
        <v>-0.1042361111111115</v>
      </c>
    </row>
    <row r="306" spans="2:23" x14ac:dyDescent="0.25">
      <c r="B306" s="2">
        <v>300</v>
      </c>
      <c r="C306" s="3">
        <f>30</f>
        <v>30</v>
      </c>
      <c r="D306" s="19">
        <f t="shared" si="74"/>
        <v>0.10381944444444414</v>
      </c>
      <c r="E306" s="3">
        <v>2</v>
      </c>
      <c r="F306" s="3">
        <f t="shared" ca="1" si="86"/>
        <v>23</v>
      </c>
      <c r="G306" s="19">
        <f t="shared" ca="1" si="75"/>
        <v>0.10410879629629599</v>
      </c>
      <c r="H306" s="3">
        <v>2</v>
      </c>
      <c r="I306" s="3">
        <v>1</v>
      </c>
      <c r="J306" s="3">
        <f t="shared" ca="1" si="87"/>
        <v>22</v>
      </c>
      <c r="K306" s="35">
        <f t="shared" ca="1" si="88"/>
        <v>0</v>
      </c>
      <c r="L306" s="3">
        <f t="shared" ca="1" si="76"/>
        <v>2</v>
      </c>
      <c r="M306" s="3">
        <f t="shared" ca="1" si="77"/>
        <v>19</v>
      </c>
      <c r="N306" s="19">
        <f t="shared" ca="1" si="78"/>
        <v>0.1046412037037034</v>
      </c>
      <c r="O306" s="3">
        <f t="shared" ca="1" si="79"/>
        <v>2</v>
      </c>
      <c r="P306" s="3">
        <f t="shared" ca="1" si="80"/>
        <v>1</v>
      </c>
      <c r="Q306" s="3">
        <f t="shared" ca="1" si="81"/>
        <v>21</v>
      </c>
      <c r="R306" s="3">
        <f t="shared" ca="1" si="82"/>
        <v>95</v>
      </c>
      <c r="S306" s="19">
        <f t="shared" ca="1" si="89"/>
        <v>1.0995370370370371E-3</v>
      </c>
      <c r="T306" s="19">
        <f t="shared" ca="1" si="83"/>
        <v>0.24277777777777776</v>
      </c>
      <c r="U306" s="22">
        <f t="shared" ca="1" si="84"/>
        <v>0.24387731481481478</v>
      </c>
      <c r="V306" s="19">
        <f t="shared" ca="1" si="85"/>
        <v>0.13895833333333363</v>
      </c>
      <c r="W306" s="32">
        <f t="shared" ca="1" si="90"/>
        <v>-0.10533564814814853</v>
      </c>
    </row>
    <row r="307" spans="2:23" x14ac:dyDescent="0.25">
      <c r="B307" s="2">
        <v>301</v>
      </c>
      <c r="C307" s="3">
        <f>30</f>
        <v>30</v>
      </c>
      <c r="D307" s="19">
        <f t="shared" si="74"/>
        <v>0.10416666666666637</v>
      </c>
      <c r="E307" s="3">
        <v>2</v>
      </c>
      <c r="F307" s="3">
        <f t="shared" ca="1" si="86"/>
        <v>18</v>
      </c>
      <c r="G307" s="19">
        <f t="shared" ca="1" si="75"/>
        <v>0.10439814814814785</v>
      </c>
      <c r="H307" s="3">
        <v>2</v>
      </c>
      <c r="I307" s="3">
        <v>1</v>
      </c>
      <c r="J307" s="3">
        <f t="shared" ca="1" si="87"/>
        <v>21</v>
      </c>
      <c r="K307" s="35">
        <f t="shared" ca="1" si="88"/>
        <v>0</v>
      </c>
      <c r="L307" s="3">
        <f t="shared" ca="1" si="76"/>
        <v>2</v>
      </c>
      <c r="M307" s="3">
        <f t="shared" ca="1" si="77"/>
        <v>22</v>
      </c>
      <c r="N307" s="19">
        <f t="shared" ca="1" si="78"/>
        <v>0.1049537037037034</v>
      </c>
      <c r="O307" s="3">
        <f t="shared" ca="1" si="79"/>
        <v>2</v>
      </c>
      <c r="P307" s="3">
        <f t="shared" ca="1" si="80"/>
        <v>1</v>
      </c>
      <c r="Q307" s="3">
        <f t="shared" ca="1" si="81"/>
        <v>19</v>
      </c>
      <c r="R307" s="3">
        <f t="shared" ca="1" si="82"/>
        <v>90</v>
      </c>
      <c r="S307" s="19">
        <f t="shared" ca="1" si="89"/>
        <v>1.0416666666666667E-3</v>
      </c>
      <c r="T307" s="19">
        <f t="shared" ca="1" si="83"/>
        <v>0.24387731481481478</v>
      </c>
      <c r="U307" s="22">
        <f t="shared" ca="1" si="84"/>
        <v>0.24491898148148145</v>
      </c>
      <c r="V307" s="19">
        <f t="shared" ca="1" si="85"/>
        <v>0.13971064814814843</v>
      </c>
      <c r="W307" s="32">
        <f t="shared" ca="1" si="90"/>
        <v>-0.10637731481481519</v>
      </c>
    </row>
    <row r="308" spans="2:23" x14ac:dyDescent="0.25">
      <c r="B308" s="2">
        <v>302</v>
      </c>
      <c r="C308" s="3">
        <f>30</f>
        <v>30</v>
      </c>
      <c r="D308" s="19">
        <f t="shared" si="74"/>
        <v>0.10451388888888859</v>
      </c>
      <c r="E308" s="3">
        <v>2</v>
      </c>
      <c r="F308" s="3">
        <f t="shared" ca="1" si="86"/>
        <v>23</v>
      </c>
      <c r="G308" s="19">
        <f t="shared" ca="1" si="75"/>
        <v>0.10480324074074043</v>
      </c>
      <c r="H308" s="3">
        <v>2</v>
      </c>
      <c r="I308" s="3">
        <v>1</v>
      </c>
      <c r="J308" s="3">
        <f t="shared" ca="1" si="87"/>
        <v>18</v>
      </c>
      <c r="K308" s="35">
        <f t="shared" ca="1" si="88"/>
        <v>0</v>
      </c>
      <c r="L308" s="3">
        <f t="shared" ca="1" si="76"/>
        <v>2</v>
      </c>
      <c r="M308" s="3">
        <f t="shared" ca="1" si="77"/>
        <v>22</v>
      </c>
      <c r="N308" s="19">
        <f t="shared" ca="1" si="78"/>
        <v>0.10532407407407378</v>
      </c>
      <c r="O308" s="3">
        <f t="shared" ca="1" si="79"/>
        <v>2</v>
      </c>
      <c r="P308" s="3">
        <f t="shared" ca="1" si="80"/>
        <v>1</v>
      </c>
      <c r="Q308" s="3">
        <f t="shared" ca="1" si="81"/>
        <v>19</v>
      </c>
      <c r="R308" s="3">
        <f t="shared" ca="1" si="82"/>
        <v>92</v>
      </c>
      <c r="S308" s="19">
        <f t="shared" ca="1" si="89"/>
        <v>1.0648148148148149E-3</v>
      </c>
      <c r="T308" s="19">
        <f t="shared" ca="1" si="83"/>
        <v>0.24491898148148145</v>
      </c>
      <c r="U308" s="22">
        <f t="shared" ca="1" si="84"/>
        <v>0.24598379629629627</v>
      </c>
      <c r="V308" s="19">
        <f t="shared" ca="1" si="85"/>
        <v>0.14040509259259287</v>
      </c>
      <c r="W308" s="32">
        <f t="shared" ca="1" si="90"/>
        <v>-0.10744212962963001</v>
      </c>
    </row>
    <row r="309" spans="2:23" x14ac:dyDescent="0.25">
      <c r="B309" s="2">
        <v>303</v>
      </c>
      <c r="C309" s="3">
        <f>30</f>
        <v>30</v>
      </c>
      <c r="D309" s="19">
        <f t="shared" si="74"/>
        <v>0.10486111111111081</v>
      </c>
      <c r="E309" s="3">
        <v>2</v>
      </c>
      <c r="F309" s="3">
        <f t="shared" ca="1" si="86"/>
        <v>23</v>
      </c>
      <c r="G309" s="19">
        <f t="shared" ca="1" si="75"/>
        <v>0.10515046296296265</v>
      </c>
      <c r="H309" s="3">
        <v>2</v>
      </c>
      <c r="I309" s="3">
        <v>1</v>
      </c>
      <c r="J309" s="3">
        <f t="shared" ca="1" si="87"/>
        <v>20</v>
      </c>
      <c r="K309" s="35">
        <f t="shared" ca="1" si="88"/>
        <v>0</v>
      </c>
      <c r="L309" s="3">
        <f t="shared" ca="1" si="76"/>
        <v>2</v>
      </c>
      <c r="M309" s="3">
        <f t="shared" ca="1" si="77"/>
        <v>17</v>
      </c>
      <c r="N309" s="19">
        <f t="shared" ca="1" si="78"/>
        <v>0.10563657407407377</v>
      </c>
      <c r="O309" s="3">
        <f t="shared" ca="1" si="79"/>
        <v>2</v>
      </c>
      <c r="P309" s="3">
        <f t="shared" ca="1" si="80"/>
        <v>1</v>
      </c>
      <c r="Q309" s="3">
        <f t="shared" ca="1" si="81"/>
        <v>21</v>
      </c>
      <c r="R309" s="3">
        <f t="shared" ca="1" si="82"/>
        <v>91</v>
      </c>
      <c r="S309" s="19">
        <f t="shared" ca="1" si="89"/>
        <v>1.0532407407407407E-3</v>
      </c>
      <c r="T309" s="19">
        <f t="shared" ca="1" si="83"/>
        <v>0.24598379629629627</v>
      </c>
      <c r="U309" s="22">
        <f t="shared" ca="1" si="84"/>
        <v>0.247037037037037</v>
      </c>
      <c r="V309" s="19">
        <f t="shared" ca="1" si="85"/>
        <v>0.14112268518518545</v>
      </c>
      <c r="W309" s="32">
        <f t="shared" ca="1" si="90"/>
        <v>-0.10849537037037074</v>
      </c>
    </row>
    <row r="310" spans="2:23" x14ac:dyDescent="0.25">
      <c r="B310" s="2">
        <v>304</v>
      </c>
      <c r="C310" s="3">
        <f>30</f>
        <v>30</v>
      </c>
      <c r="D310" s="19">
        <f t="shared" si="74"/>
        <v>0.10520833333333303</v>
      </c>
      <c r="E310" s="3">
        <v>2</v>
      </c>
      <c r="F310" s="3">
        <f t="shared" ca="1" si="86"/>
        <v>18</v>
      </c>
      <c r="G310" s="19">
        <f t="shared" ca="1" si="75"/>
        <v>0.10543981481481451</v>
      </c>
      <c r="H310" s="3">
        <v>2</v>
      </c>
      <c r="I310" s="3">
        <v>1</v>
      </c>
      <c r="J310" s="3">
        <f t="shared" ca="1" si="87"/>
        <v>22</v>
      </c>
      <c r="K310" s="35">
        <f t="shared" ca="1" si="88"/>
        <v>0</v>
      </c>
      <c r="L310" s="3">
        <f t="shared" ca="1" si="76"/>
        <v>2</v>
      </c>
      <c r="M310" s="3">
        <f t="shared" ca="1" si="77"/>
        <v>21</v>
      </c>
      <c r="N310" s="19">
        <f t="shared" ca="1" si="78"/>
        <v>0.10599537037037006</v>
      </c>
      <c r="O310" s="3">
        <f t="shared" ca="1" si="79"/>
        <v>2</v>
      </c>
      <c r="P310" s="3">
        <f t="shared" ca="1" si="80"/>
        <v>1</v>
      </c>
      <c r="Q310" s="3">
        <f t="shared" ca="1" si="81"/>
        <v>19</v>
      </c>
      <c r="R310" s="3">
        <f t="shared" ca="1" si="82"/>
        <v>90</v>
      </c>
      <c r="S310" s="19">
        <f t="shared" ca="1" si="89"/>
        <v>1.0416666666666667E-3</v>
      </c>
      <c r="T310" s="19">
        <f t="shared" ca="1" si="83"/>
        <v>0.247037037037037</v>
      </c>
      <c r="U310" s="22">
        <f t="shared" ca="1" si="84"/>
        <v>0.24807870370370366</v>
      </c>
      <c r="V310" s="19">
        <f t="shared" ca="1" si="85"/>
        <v>0.14182870370370398</v>
      </c>
      <c r="W310" s="32">
        <f t="shared" ca="1" si="90"/>
        <v>-0.1095370370370374</v>
      </c>
    </row>
    <row r="311" spans="2:23" x14ac:dyDescent="0.25">
      <c r="B311" s="2">
        <v>305</v>
      </c>
      <c r="C311" s="3">
        <f>30</f>
        <v>30</v>
      </c>
      <c r="D311" s="19">
        <f t="shared" si="74"/>
        <v>0.10555555555555525</v>
      </c>
      <c r="E311" s="3">
        <v>2</v>
      </c>
      <c r="F311" s="3">
        <f t="shared" ca="1" si="86"/>
        <v>23</v>
      </c>
      <c r="G311" s="19">
        <f t="shared" ca="1" si="75"/>
        <v>0.1058449074074071</v>
      </c>
      <c r="H311" s="3">
        <v>2</v>
      </c>
      <c r="I311" s="3">
        <v>1</v>
      </c>
      <c r="J311" s="3">
        <f t="shared" ca="1" si="87"/>
        <v>22</v>
      </c>
      <c r="K311" s="35">
        <f t="shared" ca="1" si="88"/>
        <v>0</v>
      </c>
      <c r="L311" s="3">
        <f t="shared" ca="1" si="76"/>
        <v>2</v>
      </c>
      <c r="M311" s="3">
        <f t="shared" ca="1" si="77"/>
        <v>22</v>
      </c>
      <c r="N311" s="19">
        <f t="shared" ca="1" si="78"/>
        <v>0.10641203703703674</v>
      </c>
      <c r="O311" s="3">
        <f t="shared" ca="1" si="79"/>
        <v>2</v>
      </c>
      <c r="P311" s="3">
        <f t="shared" ca="1" si="80"/>
        <v>1</v>
      </c>
      <c r="Q311" s="3">
        <f t="shared" ca="1" si="81"/>
        <v>19</v>
      </c>
      <c r="R311" s="3">
        <f t="shared" ca="1" si="82"/>
        <v>96</v>
      </c>
      <c r="S311" s="19">
        <f t="shared" ca="1" si="89"/>
        <v>1.1111111111111111E-3</v>
      </c>
      <c r="T311" s="19">
        <f t="shared" ca="1" si="83"/>
        <v>0.24807870370370366</v>
      </c>
      <c r="U311" s="22">
        <f t="shared" ca="1" si="84"/>
        <v>0.24918981481481478</v>
      </c>
      <c r="V311" s="19">
        <f t="shared" ca="1" si="85"/>
        <v>0.14252314814814843</v>
      </c>
      <c r="W311" s="32">
        <f t="shared" ca="1" si="90"/>
        <v>-0.11064814814814852</v>
      </c>
    </row>
    <row r="312" spans="2:23" x14ac:dyDescent="0.25">
      <c r="B312" s="2">
        <v>306</v>
      </c>
      <c r="C312" s="3">
        <f>30</f>
        <v>30</v>
      </c>
      <c r="D312" s="19">
        <f t="shared" si="74"/>
        <v>0.10590277777777747</v>
      </c>
      <c r="E312" s="3">
        <v>2</v>
      </c>
      <c r="F312" s="3">
        <f t="shared" ca="1" si="86"/>
        <v>18</v>
      </c>
      <c r="G312" s="19">
        <f t="shared" ca="1" si="75"/>
        <v>0.10613425925925896</v>
      </c>
      <c r="H312" s="3">
        <v>2</v>
      </c>
      <c r="I312" s="3">
        <v>1</v>
      </c>
      <c r="J312" s="3">
        <f t="shared" ca="1" si="87"/>
        <v>22</v>
      </c>
      <c r="K312" s="35">
        <f t="shared" ca="1" si="88"/>
        <v>1</v>
      </c>
      <c r="L312" s="3">
        <f t="shared" ca="1" si="76"/>
        <v>0</v>
      </c>
      <c r="M312" s="3">
        <f t="shared" ca="1" si="77"/>
        <v>0</v>
      </c>
      <c r="N312" s="19">
        <f t="shared" ca="1" si="78"/>
        <v>0</v>
      </c>
      <c r="O312" s="3">
        <f t="shared" ca="1" si="79"/>
        <v>0</v>
      </c>
      <c r="P312" s="3">
        <f t="shared" ca="1" si="80"/>
        <v>0</v>
      </c>
      <c r="Q312" s="3">
        <f t="shared" ca="1" si="81"/>
        <v>0</v>
      </c>
      <c r="R312" s="3">
        <f t="shared" ca="1" si="82"/>
        <v>45</v>
      </c>
      <c r="S312" s="19">
        <f t="shared" ca="1" si="89"/>
        <v>5.2083333333333333E-4</v>
      </c>
      <c r="T312" s="19">
        <f t="shared" ca="1" si="83"/>
        <v>0.24918981481481478</v>
      </c>
      <c r="U312" s="22">
        <f t="shared" ca="1" si="84"/>
        <v>0.24971064814814811</v>
      </c>
      <c r="V312" s="19">
        <f t="shared" ca="1" si="85"/>
        <v>0.14328703703703732</v>
      </c>
      <c r="W312" s="32">
        <f t="shared" ca="1" si="90"/>
        <v>-0.11116898148148185</v>
      </c>
    </row>
    <row r="313" spans="2:23" x14ac:dyDescent="0.25">
      <c r="B313" s="2">
        <v>307</v>
      </c>
      <c r="C313" s="3">
        <f>30</f>
        <v>30</v>
      </c>
      <c r="D313" s="19">
        <f t="shared" ref="D313:D376" si="91">D312+C313/(1440*60)</f>
        <v>0.10624999999999969</v>
      </c>
      <c r="E313" s="3">
        <v>2</v>
      </c>
      <c r="F313" s="3">
        <f t="shared" ca="1" si="86"/>
        <v>19</v>
      </c>
      <c r="G313" s="19">
        <f t="shared" ref="G313:G376" ca="1" si="92">D313+(E313+F313)/(1440*60)</f>
        <v>0.10649305555555524</v>
      </c>
      <c r="H313" s="3">
        <v>2</v>
      </c>
      <c r="I313" s="3">
        <v>1</v>
      </c>
      <c r="J313" s="3">
        <f t="shared" ca="1" si="87"/>
        <v>22</v>
      </c>
      <c r="K313" s="35">
        <f t="shared" ca="1" si="88"/>
        <v>0</v>
      </c>
      <c r="L313" s="3">
        <f t="shared" ref="L313:L376" ca="1" si="93">IF(K313=0,2,0)</f>
        <v>2</v>
      </c>
      <c r="M313" s="3">
        <f t="shared" ref="M313:M376" ca="1" si="94">IF(K313=0,(RANDBETWEEN(17,23)),0)</f>
        <v>23</v>
      </c>
      <c r="N313" s="19">
        <f t="shared" ref="N313:N376" ca="1" si="95">IF(K313=0, D313+(E313+F313+H313+I313+J313+L313+M313)/(1440*60), 0)</f>
        <v>0.10707175925925895</v>
      </c>
      <c r="O313" s="3">
        <f t="shared" ref="O313:O376" ca="1" si="96">IF(K313=0,2,0)</f>
        <v>2</v>
      </c>
      <c r="P313" s="3">
        <f t="shared" ref="P313:P376" ca="1" si="97">IF(K313=0,1,0)</f>
        <v>1</v>
      </c>
      <c r="Q313" s="3">
        <f t="shared" ref="Q313:Q376" ca="1" si="98">IF(K313=0,(RANDBETWEEN(18,22)),0)</f>
        <v>19</v>
      </c>
      <c r="R313" s="3">
        <f t="shared" ref="R313:R376" ca="1" si="99">E313+F313+H313+I313+J313+L313+M313+O313+P313+Q313</f>
        <v>93</v>
      </c>
      <c r="S313" s="19">
        <f t="shared" ca="1" si="89"/>
        <v>1.0763888888888889E-3</v>
      </c>
      <c r="T313" s="19">
        <f t="shared" ref="T313:T376" ca="1" si="100">IF(D313&gt;U312,D313,U312)</f>
        <v>0.24971064814814811</v>
      </c>
      <c r="U313" s="22">
        <f t="shared" ref="U313:U376" ca="1" si="101">T313+S313</f>
        <v>0.25078703703703698</v>
      </c>
      <c r="V313" s="19">
        <f t="shared" ref="V313:V376" ca="1" si="102">T313-D313</f>
        <v>0.14346064814814841</v>
      </c>
      <c r="W313" s="32">
        <f t="shared" ca="1" si="90"/>
        <v>-0.11224537037037072</v>
      </c>
    </row>
    <row r="314" spans="2:23" x14ac:dyDescent="0.25">
      <c r="B314" s="2">
        <v>308</v>
      </c>
      <c r="C314" s="3">
        <f>30</f>
        <v>30</v>
      </c>
      <c r="D314" s="19">
        <f t="shared" si="91"/>
        <v>0.10659722222222191</v>
      </c>
      <c r="E314" s="3">
        <v>2</v>
      </c>
      <c r="F314" s="3">
        <f t="shared" ca="1" si="86"/>
        <v>21</v>
      </c>
      <c r="G314" s="19">
        <f t="shared" ca="1" si="92"/>
        <v>0.10686342592592561</v>
      </c>
      <c r="H314" s="3">
        <v>2</v>
      </c>
      <c r="I314" s="3">
        <v>1</v>
      </c>
      <c r="J314" s="3">
        <f t="shared" ca="1" si="87"/>
        <v>18</v>
      </c>
      <c r="K314" s="35">
        <f t="shared" ca="1" si="88"/>
        <v>1</v>
      </c>
      <c r="L314" s="3">
        <f t="shared" ca="1" si="93"/>
        <v>0</v>
      </c>
      <c r="M314" s="3">
        <f t="shared" ca="1" si="94"/>
        <v>0</v>
      </c>
      <c r="N314" s="19">
        <f t="shared" ca="1" si="95"/>
        <v>0</v>
      </c>
      <c r="O314" s="3">
        <f t="shared" ca="1" si="96"/>
        <v>0</v>
      </c>
      <c r="P314" s="3">
        <f t="shared" ca="1" si="97"/>
        <v>0</v>
      </c>
      <c r="Q314" s="3">
        <f t="shared" ca="1" si="98"/>
        <v>0</v>
      </c>
      <c r="R314" s="3">
        <f t="shared" ca="1" si="99"/>
        <v>44</v>
      </c>
      <c r="S314" s="19">
        <f t="shared" ca="1" si="89"/>
        <v>5.0925925925925921E-4</v>
      </c>
      <c r="T314" s="19">
        <f t="shared" ca="1" si="100"/>
        <v>0.25078703703703698</v>
      </c>
      <c r="U314" s="22">
        <f t="shared" ca="1" si="101"/>
        <v>0.25129629629629624</v>
      </c>
      <c r="V314" s="19">
        <f t="shared" ca="1" si="102"/>
        <v>0.14418981481481508</v>
      </c>
      <c r="W314" s="32">
        <f t="shared" ca="1" si="90"/>
        <v>-0.11275462962962998</v>
      </c>
    </row>
    <row r="315" spans="2:23" x14ac:dyDescent="0.25">
      <c r="B315" s="2">
        <v>309</v>
      </c>
      <c r="C315" s="3">
        <f>30</f>
        <v>30</v>
      </c>
      <c r="D315" s="19">
        <f t="shared" si="91"/>
        <v>0.10694444444444413</v>
      </c>
      <c r="E315" s="3">
        <v>2</v>
      </c>
      <c r="F315" s="3">
        <f t="shared" ca="1" si="86"/>
        <v>21</v>
      </c>
      <c r="G315" s="19">
        <f t="shared" ca="1" si="92"/>
        <v>0.10721064814814783</v>
      </c>
      <c r="H315" s="3">
        <v>2</v>
      </c>
      <c r="I315" s="3">
        <v>1</v>
      </c>
      <c r="J315" s="3">
        <f t="shared" ca="1" si="87"/>
        <v>20</v>
      </c>
      <c r="K315" s="35">
        <f t="shared" ca="1" si="88"/>
        <v>1</v>
      </c>
      <c r="L315" s="3">
        <f t="shared" ca="1" si="93"/>
        <v>0</v>
      </c>
      <c r="M315" s="3">
        <f t="shared" ca="1" si="94"/>
        <v>0</v>
      </c>
      <c r="N315" s="19">
        <f t="shared" ca="1" si="95"/>
        <v>0</v>
      </c>
      <c r="O315" s="3">
        <f t="shared" ca="1" si="96"/>
        <v>0</v>
      </c>
      <c r="P315" s="3">
        <f t="shared" ca="1" si="97"/>
        <v>0</v>
      </c>
      <c r="Q315" s="3">
        <f t="shared" ca="1" si="98"/>
        <v>0</v>
      </c>
      <c r="R315" s="3">
        <f t="shared" ca="1" si="99"/>
        <v>46</v>
      </c>
      <c r="S315" s="19">
        <f t="shared" ca="1" si="89"/>
        <v>5.3240740740740744E-4</v>
      </c>
      <c r="T315" s="19">
        <f t="shared" ca="1" si="100"/>
        <v>0.25129629629629624</v>
      </c>
      <c r="U315" s="22">
        <f t="shared" ca="1" si="101"/>
        <v>0.25182870370370364</v>
      </c>
      <c r="V315" s="19">
        <f t="shared" ca="1" si="102"/>
        <v>0.14435185185185212</v>
      </c>
      <c r="W315" s="32">
        <f t="shared" ca="1" si="90"/>
        <v>-0.11328703703703738</v>
      </c>
    </row>
    <row r="316" spans="2:23" x14ac:dyDescent="0.25">
      <c r="B316" s="2">
        <v>310</v>
      </c>
      <c r="C316" s="3">
        <f>30</f>
        <v>30</v>
      </c>
      <c r="D316" s="19">
        <f t="shared" si="91"/>
        <v>0.10729166666666635</v>
      </c>
      <c r="E316" s="3">
        <v>2</v>
      </c>
      <c r="F316" s="3">
        <f t="shared" ca="1" si="86"/>
        <v>18</v>
      </c>
      <c r="G316" s="19">
        <f t="shared" ca="1" si="92"/>
        <v>0.10752314814814784</v>
      </c>
      <c r="H316" s="3">
        <v>2</v>
      </c>
      <c r="I316" s="3">
        <v>1</v>
      </c>
      <c r="J316" s="3">
        <f t="shared" ca="1" si="87"/>
        <v>19</v>
      </c>
      <c r="K316" s="35">
        <f t="shared" ca="1" si="88"/>
        <v>1</v>
      </c>
      <c r="L316" s="3">
        <f t="shared" ca="1" si="93"/>
        <v>0</v>
      </c>
      <c r="M316" s="3">
        <f t="shared" ca="1" si="94"/>
        <v>0</v>
      </c>
      <c r="N316" s="19">
        <f t="shared" ca="1" si="95"/>
        <v>0</v>
      </c>
      <c r="O316" s="3">
        <f t="shared" ca="1" si="96"/>
        <v>0</v>
      </c>
      <c r="P316" s="3">
        <f t="shared" ca="1" si="97"/>
        <v>0</v>
      </c>
      <c r="Q316" s="3">
        <f t="shared" ca="1" si="98"/>
        <v>0</v>
      </c>
      <c r="R316" s="3">
        <f t="shared" ca="1" si="99"/>
        <v>42</v>
      </c>
      <c r="S316" s="19">
        <f t="shared" ca="1" si="89"/>
        <v>4.861111111111111E-4</v>
      </c>
      <c r="T316" s="19">
        <f t="shared" ca="1" si="100"/>
        <v>0.25182870370370364</v>
      </c>
      <c r="U316" s="22">
        <f t="shared" ca="1" si="101"/>
        <v>0.25231481481481477</v>
      </c>
      <c r="V316" s="19">
        <f t="shared" ca="1" si="102"/>
        <v>0.1445370370370373</v>
      </c>
      <c r="W316" s="32">
        <f t="shared" ca="1" si="90"/>
        <v>-0.11377314814814851</v>
      </c>
    </row>
    <row r="317" spans="2:23" x14ac:dyDescent="0.25">
      <c r="B317" s="2">
        <v>311</v>
      </c>
      <c r="C317" s="3">
        <f>30</f>
        <v>30</v>
      </c>
      <c r="D317" s="19">
        <f t="shared" si="91"/>
        <v>0.10763888888888858</v>
      </c>
      <c r="E317" s="3">
        <v>2</v>
      </c>
      <c r="F317" s="3">
        <f t="shared" ca="1" si="86"/>
        <v>17</v>
      </c>
      <c r="G317" s="19">
        <f t="shared" ca="1" si="92"/>
        <v>0.10785879629629598</v>
      </c>
      <c r="H317" s="3">
        <v>2</v>
      </c>
      <c r="I317" s="3">
        <v>1</v>
      </c>
      <c r="J317" s="3">
        <f t="shared" ca="1" si="87"/>
        <v>21</v>
      </c>
      <c r="K317" s="35">
        <f t="shared" ca="1" si="88"/>
        <v>1</v>
      </c>
      <c r="L317" s="3">
        <f t="shared" ca="1" si="93"/>
        <v>0</v>
      </c>
      <c r="M317" s="3">
        <f t="shared" ca="1" si="94"/>
        <v>0</v>
      </c>
      <c r="N317" s="19">
        <f t="shared" ca="1" si="95"/>
        <v>0</v>
      </c>
      <c r="O317" s="3">
        <f t="shared" ca="1" si="96"/>
        <v>0</v>
      </c>
      <c r="P317" s="3">
        <f t="shared" ca="1" si="97"/>
        <v>0</v>
      </c>
      <c r="Q317" s="3">
        <f t="shared" ca="1" si="98"/>
        <v>0</v>
      </c>
      <c r="R317" s="3">
        <f t="shared" ca="1" si="99"/>
        <v>43</v>
      </c>
      <c r="S317" s="19">
        <f t="shared" ca="1" si="89"/>
        <v>4.9768518518518521E-4</v>
      </c>
      <c r="T317" s="19">
        <f t="shared" ca="1" si="100"/>
        <v>0.25231481481481477</v>
      </c>
      <c r="U317" s="22">
        <f t="shared" ca="1" si="101"/>
        <v>0.25281249999999994</v>
      </c>
      <c r="V317" s="19">
        <f t="shared" ca="1" si="102"/>
        <v>0.14467592592592621</v>
      </c>
      <c r="W317" s="32">
        <f t="shared" ca="1" si="90"/>
        <v>-0.11427083333333368</v>
      </c>
    </row>
    <row r="318" spans="2:23" x14ac:dyDescent="0.25">
      <c r="B318" s="2">
        <v>312</v>
      </c>
      <c r="C318" s="3">
        <f>30</f>
        <v>30</v>
      </c>
      <c r="D318" s="19">
        <f t="shared" si="91"/>
        <v>0.1079861111111108</v>
      </c>
      <c r="E318" s="3">
        <v>2</v>
      </c>
      <c r="F318" s="3">
        <f t="shared" ca="1" si="86"/>
        <v>21</v>
      </c>
      <c r="G318" s="19">
        <f t="shared" ca="1" si="92"/>
        <v>0.1082523148148145</v>
      </c>
      <c r="H318" s="3">
        <v>2</v>
      </c>
      <c r="I318" s="3">
        <v>1</v>
      </c>
      <c r="J318" s="3">
        <f t="shared" ca="1" si="87"/>
        <v>21</v>
      </c>
      <c r="K318" s="35">
        <f t="shared" ca="1" si="88"/>
        <v>1</v>
      </c>
      <c r="L318" s="3">
        <f t="shared" ca="1" si="93"/>
        <v>0</v>
      </c>
      <c r="M318" s="3">
        <f t="shared" ca="1" si="94"/>
        <v>0</v>
      </c>
      <c r="N318" s="19">
        <f t="shared" ca="1" si="95"/>
        <v>0</v>
      </c>
      <c r="O318" s="3">
        <f t="shared" ca="1" si="96"/>
        <v>0</v>
      </c>
      <c r="P318" s="3">
        <f t="shared" ca="1" si="97"/>
        <v>0</v>
      </c>
      <c r="Q318" s="3">
        <f t="shared" ca="1" si="98"/>
        <v>0</v>
      </c>
      <c r="R318" s="3">
        <f t="shared" ca="1" si="99"/>
        <v>47</v>
      </c>
      <c r="S318" s="19">
        <f t="shared" ca="1" si="89"/>
        <v>5.4398148148148144E-4</v>
      </c>
      <c r="T318" s="19">
        <f t="shared" ca="1" si="100"/>
        <v>0.25281249999999994</v>
      </c>
      <c r="U318" s="22">
        <f t="shared" ca="1" si="101"/>
        <v>0.25335648148148143</v>
      </c>
      <c r="V318" s="19">
        <f t="shared" ca="1" si="102"/>
        <v>0.14482638888888916</v>
      </c>
      <c r="W318" s="32">
        <f t="shared" ca="1" si="90"/>
        <v>-0.11481481481481517</v>
      </c>
    </row>
    <row r="319" spans="2:23" x14ac:dyDescent="0.25">
      <c r="B319" s="2">
        <v>313</v>
      </c>
      <c r="C319" s="3">
        <f>30</f>
        <v>30</v>
      </c>
      <c r="D319" s="19">
        <f t="shared" si="91"/>
        <v>0.10833333333333302</v>
      </c>
      <c r="E319" s="3">
        <v>2</v>
      </c>
      <c r="F319" s="3">
        <f t="shared" ca="1" si="86"/>
        <v>20</v>
      </c>
      <c r="G319" s="19">
        <f t="shared" ca="1" si="92"/>
        <v>0.10858796296296265</v>
      </c>
      <c r="H319" s="3">
        <v>2</v>
      </c>
      <c r="I319" s="3">
        <v>1</v>
      </c>
      <c r="J319" s="3">
        <f t="shared" ca="1" si="87"/>
        <v>20</v>
      </c>
      <c r="K319" s="35">
        <f t="shared" ca="1" si="88"/>
        <v>0</v>
      </c>
      <c r="L319" s="3">
        <f t="shared" ca="1" si="93"/>
        <v>2</v>
      </c>
      <c r="M319" s="3">
        <f t="shared" ca="1" si="94"/>
        <v>21</v>
      </c>
      <c r="N319" s="19">
        <f t="shared" ca="1" si="95"/>
        <v>0.10912037037037005</v>
      </c>
      <c r="O319" s="3">
        <f t="shared" ca="1" si="96"/>
        <v>2</v>
      </c>
      <c r="P319" s="3">
        <f t="shared" ca="1" si="97"/>
        <v>1</v>
      </c>
      <c r="Q319" s="3">
        <f t="shared" ca="1" si="98"/>
        <v>19</v>
      </c>
      <c r="R319" s="3">
        <f t="shared" ca="1" si="99"/>
        <v>90</v>
      </c>
      <c r="S319" s="19">
        <f t="shared" ca="1" si="89"/>
        <v>1.0416666666666667E-3</v>
      </c>
      <c r="T319" s="19">
        <f t="shared" ca="1" si="100"/>
        <v>0.25335648148148143</v>
      </c>
      <c r="U319" s="22">
        <f t="shared" ca="1" si="101"/>
        <v>0.2543981481481481</v>
      </c>
      <c r="V319" s="19">
        <f t="shared" ca="1" si="102"/>
        <v>0.14502314814814843</v>
      </c>
      <c r="W319" s="32">
        <f t="shared" ca="1" si="90"/>
        <v>-0.11585648148148184</v>
      </c>
    </row>
    <row r="320" spans="2:23" x14ac:dyDescent="0.25">
      <c r="B320" s="2">
        <v>314</v>
      </c>
      <c r="C320" s="3">
        <f>30</f>
        <v>30</v>
      </c>
      <c r="D320" s="19">
        <f t="shared" si="91"/>
        <v>0.10868055555555524</v>
      </c>
      <c r="E320" s="3">
        <v>2</v>
      </c>
      <c r="F320" s="3">
        <f t="shared" ca="1" si="86"/>
        <v>20</v>
      </c>
      <c r="G320" s="19">
        <f t="shared" ca="1" si="92"/>
        <v>0.10893518518518487</v>
      </c>
      <c r="H320" s="3">
        <v>2</v>
      </c>
      <c r="I320" s="3">
        <v>1</v>
      </c>
      <c r="J320" s="3">
        <f t="shared" ca="1" si="87"/>
        <v>22</v>
      </c>
      <c r="K320" s="35">
        <f t="shared" ca="1" si="88"/>
        <v>1</v>
      </c>
      <c r="L320" s="3">
        <f t="shared" ca="1" si="93"/>
        <v>0</v>
      </c>
      <c r="M320" s="3">
        <f t="shared" ca="1" si="94"/>
        <v>0</v>
      </c>
      <c r="N320" s="19">
        <f t="shared" ca="1" si="95"/>
        <v>0</v>
      </c>
      <c r="O320" s="3">
        <f t="shared" ca="1" si="96"/>
        <v>0</v>
      </c>
      <c r="P320" s="3">
        <f t="shared" ca="1" si="97"/>
        <v>0</v>
      </c>
      <c r="Q320" s="3">
        <f t="shared" ca="1" si="98"/>
        <v>0</v>
      </c>
      <c r="R320" s="3">
        <f t="shared" ca="1" si="99"/>
        <v>47</v>
      </c>
      <c r="S320" s="19">
        <f t="shared" ca="1" si="89"/>
        <v>5.4398148148148144E-4</v>
      </c>
      <c r="T320" s="19">
        <f t="shared" ca="1" si="100"/>
        <v>0.2543981481481481</v>
      </c>
      <c r="U320" s="22">
        <f t="shared" ca="1" si="101"/>
        <v>0.25494212962962959</v>
      </c>
      <c r="V320" s="19">
        <f t="shared" ca="1" si="102"/>
        <v>0.14571759259259287</v>
      </c>
      <c r="W320" s="32">
        <f t="shared" ca="1" si="90"/>
        <v>-0.11640046296296333</v>
      </c>
    </row>
    <row r="321" spans="2:23" x14ac:dyDescent="0.25">
      <c r="B321" s="2">
        <v>315</v>
      </c>
      <c r="C321" s="3">
        <f>30</f>
        <v>30</v>
      </c>
      <c r="D321" s="19">
        <f t="shared" si="91"/>
        <v>0.10902777777777746</v>
      </c>
      <c r="E321" s="3">
        <v>2</v>
      </c>
      <c r="F321" s="3">
        <f t="shared" ca="1" si="86"/>
        <v>17</v>
      </c>
      <c r="G321" s="19">
        <f t="shared" ca="1" si="92"/>
        <v>0.10924768518518486</v>
      </c>
      <c r="H321" s="3">
        <v>2</v>
      </c>
      <c r="I321" s="3">
        <v>1</v>
      </c>
      <c r="J321" s="3">
        <f t="shared" ca="1" si="87"/>
        <v>21</v>
      </c>
      <c r="K321" s="35">
        <f t="shared" ca="1" si="88"/>
        <v>0</v>
      </c>
      <c r="L321" s="3">
        <f t="shared" ca="1" si="93"/>
        <v>2</v>
      </c>
      <c r="M321" s="3">
        <f t="shared" ca="1" si="94"/>
        <v>18</v>
      </c>
      <c r="N321" s="19">
        <f t="shared" ca="1" si="95"/>
        <v>0.10975694444444413</v>
      </c>
      <c r="O321" s="3">
        <f t="shared" ca="1" si="96"/>
        <v>2</v>
      </c>
      <c r="P321" s="3">
        <f t="shared" ca="1" si="97"/>
        <v>1</v>
      </c>
      <c r="Q321" s="3">
        <f t="shared" ca="1" si="98"/>
        <v>19</v>
      </c>
      <c r="R321" s="3">
        <f t="shared" ca="1" si="99"/>
        <v>85</v>
      </c>
      <c r="S321" s="19">
        <f t="shared" ca="1" si="89"/>
        <v>9.837962962962962E-4</v>
      </c>
      <c r="T321" s="19">
        <f t="shared" ca="1" si="100"/>
        <v>0.25494212962962959</v>
      </c>
      <c r="U321" s="22">
        <f t="shared" ca="1" si="101"/>
        <v>0.25592592592592589</v>
      </c>
      <c r="V321" s="19">
        <f t="shared" ca="1" si="102"/>
        <v>0.14591435185185214</v>
      </c>
      <c r="W321" s="32">
        <f t="shared" ca="1" si="90"/>
        <v>-0.11738425925925963</v>
      </c>
    </row>
    <row r="322" spans="2:23" x14ac:dyDescent="0.25">
      <c r="B322" s="2">
        <v>316</v>
      </c>
      <c r="C322" s="3">
        <f>30</f>
        <v>30</v>
      </c>
      <c r="D322" s="19">
        <f t="shared" si="91"/>
        <v>0.10937499999999968</v>
      </c>
      <c r="E322" s="3">
        <v>2</v>
      </c>
      <c r="F322" s="3">
        <f t="shared" ca="1" si="86"/>
        <v>23</v>
      </c>
      <c r="G322" s="19">
        <f t="shared" ca="1" si="92"/>
        <v>0.10966435185185153</v>
      </c>
      <c r="H322" s="3">
        <v>2</v>
      </c>
      <c r="I322" s="3">
        <v>1</v>
      </c>
      <c r="J322" s="3">
        <f t="shared" ca="1" si="87"/>
        <v>19</v>
      </c>
      <c r="K322" s="35">
        <f t="shared" ca="1" si="88"/>
        <v>1</v>
      </c>
      <c r="L322" s="3">
        <f t="shared" ca="1" si="93"/>
        <v>0</v>
      </c>
      <c r="M322" s="3">
        <f t="shared" ca="1" si="94"/>
        <v>0</v>
      </c>
      <c r="N322" s="19">
        <f t="shared" ca="1" si="95"/>
        <v>0</v>
      </c>
      <c r="O322" s="3">
        <f t="shared" ca="1" si="96"/>
        <v>0</v>
      </c>
      <c r="P322" s="3">
        <f t="shared" ca="1" si="97"/>
        <v>0</v>
      </c>
      <c r="Q322" s="3">
        <f t="shared" ca="1" si="98"/>
        <v>0</v>
      </c>
      <c r="R322" s="3">
        <f t="shared" ca="1" si="99"/>
        <v>47</v>
      </c>
      <c r="S322" s="19">
        <f t="shared" ca="1" si="89"/>
        <v>5.4398148148148144E-4</v>
      </c>
      <c r="T322" s="19">
        <f t="shared" ca="1" si="100"/>
        <v>0.25592592592592589</v>
      </c>
      <c r="U322" s="22">
        <f t="shared" ca="1" si="101"/>
        <v>0.25646990740740738</v>
      </c>
      <c r="V322" s="19">
        <f t="shared" ca="1" si="102"/>
        <v>0.14655092592592622</v>
      </c>
      <c r="W322" s="32">
        <f t="shared" ca="1" si="90"/>
        <v>-0.11792824074074112</v>
      </c>
    </row>
    <row r="323" spans="2:23" x14ac:dyDescent="0.25">
      <c r="B323" s="2">
        <v>317</v>
      </c>
      <c r="C323" s="3">
        <f>30</f>
        <v>30</v>
      </c>
      <c r="D323" s="19">
        <f t="shared" si="91"/>
        <v>0.1097222222222219</v>
      </c>
      <c r="E323" s="3">
        <v>2</v>
      </c>
      <c r="F323" s="3">
        <f t="shared" ca="1" si="86"/>
        <v>19</v>
      </c>
      <c r="G323" s="19">
        <f t="shared" ca="1" si="92"/>
        <v>0.10996527777777745</v>
      </c>
      <c r="H323" s="3">
        <v>2</v>
      </c>
      <c r="I323" s="3">
        <v>1</v>
      </c>
      <c r="J323" s="3">
        <f t="shared" ca="1" si="87"/>
        <v>19</v>
      </c>
      <c r="K323" s="35">
        <f t="shared" ca="1" si="88"/>
        <v>0</v>
      </c>
      <c r="L323" s="3">
        <f t="shared" ca="1" si="93"/>
        <v>2</v>
      </c>
      <c r="M323" s="3">
        <f t="shared" ca="1" si="94"/>
        <v>22</v>
      </c>
      <c r="N323" s="19">
        <f t="shared" ca="1" si="95"/>
        <v>0.11049768518518487</v>
      </c>
      <c r="O323" s="3">
        <f t="shared" ca="1" si="96"/>
        <v>2</v>
      </c>
      <c r="P323" s="3">
        <f t="shared" ca="1" si="97"/>
        <v>1</v>
      </c>
      <c r="Q323" s="3">
        <f t="shared" ca="1" si="98"/>
        <v>21</v>
      </c>
      <c r="R323" s="3">
        <f t="shared" ca="1" si="99"/>
        <v>91</v>
      </c>
      <c r="S323" s="19">
        <f t="shared" ca="1" si="89"/>
        <v>1.0532407407407407E-3</v>
      </c>
      <c r="T323" s="19">
        <f t="shared" ca="1" si="100"/>
        <v>0.25646990740740738</v>
      </c>
      <c r="U323" s="22">
        <f t="shared" ca="1" si="101"/>
        <v>0.25752314814814814</v>
      </c>
      <c r="V323" s="19">
        <f t="shared" ca="1" si="102"/>
        <v>0.14674768518518549</v>
      </c>
      <c r="W323" s="32">
        <f t="shared" ca="1" si="90"/>
        <v>-0.11898148148148188</v>
      </c>
    </row>
    <row r="324" spans="2:23" x14ac:dyDescent="0.25">
      <c r="B324" s="2">
        <v>318</v>
      </c>
      <c r="C324" s="3">
        <f>30</f>
        <v>30</v>
      </c>
      <c r="D324" s="19">
        <f t="shared" si="91"/>
        <v>0.11006944444444412</v>
      </c>
      <c r="E324" s="3">
        <v>2</v>
      </c>
      <c r="F324" s="3">
        <f t="shared" ca="1" si="86"/>
        <v>19</v>
      </c>
      <c r="G324" s="19">
        <f t="shared" ca="1" si="92"/>
        <v>0.11031249999999967</v>
      </c>
      <c r="H324" s="3">
        <v>2</v>
      </c>
      <c r="I324" s="3">
        <v>1</v>
      </c>
      <c r="J324" s="3">
        <f t="shared" ca="1" si="87"/>
        <v>18</v>
      </c>
      <c r="K324" s="35">
        <f t="shared" ca="1" si="88"/>
        <v>1</v>
      </c>
      <c r="L324" s="3">
        <f t="shared" ca="1" si="93"/>
        <v>0</v>
      </c>
      <c r="M324" s="3">
        <f t="shared" ca="1" si="94"/>
        <v>0</v>
      </c>
      <c r="N324" s="19">
        <f t="shared" ca="1" si="95"/>
        <v>0</v>
      </c>
      <c r="O324" s="3">
        <f t="shared" ca="1" si="96"/>
        <v>0</v>
      </c>
      <c r="P324" s="3">
        <f t="shared" ca="1" si="97"/>
        <v>0</v>
      </c>
      <c r="Q324" s="3">
        <f t="shared" ca="1" si="98"/>
        <v>0</v>
      </c>
      <c r="R324" s="3">
        <f t="shared" ca="1" si="99"/>
        <v>42</v>
      </c>
      <c r="S324" s="19">
        <f t="shared" ca="1" si="89"/>
        <v>4.861111111111111E-4</v>
      </c>
      <c r="T324" s="19">
        <f t="shared" ca="1" si="100"/>
        <v>0.25752314814814814</v>
      </c>
      <c r="U324" s="22">
        <f t="shared" ca="1" si="101"/>
        <v>0.25800925925925927</v>
      </c>
      <c r="V324" s="19">
        <f t="shared" ca="1" si="102"/>
        <v>0.14745370370370403</v>
      </c>
      <c r="W324" s="32">
        <f t="shared" ca="1" si="90"/>
        <v>-0.11946759259259301</v>
      </c>
    </row>
    <row r="325" spans="2:23" x14ac:dyDescent="0.25">
      <c r="B325" s="2">
        <v>319</v>
      </c>
      <c r="C325" s="3">
        <f>30</f>
        <v>30</v>
      </c>
      <c r="D325" s="19">
        <f t="shared" si="91"/>
        <v>0.11041666666666634</v>
      </c>
      <c r="E325" s="3">
        <v>2</v>
      </c>
      <c r="F325" s="3">
        <f t="shared" ca="1" si="86"/>
        <v>21</v>
      </c>
      <c r="G325" s="19">
        <f t="shared" ca="1" si="92"/>
        <v>0.11068287037037004</v>
      </c>
      <c r="H325" s="3">
        <v>2</v>
      </c>
      <c r="I325" s="3">
        <v>1</v>
      </c>
      <c r="J325" s="3">
        <f t="shared" ca="1" si="87"/>
        <v>20</v>
      </c>
      <c r="K325" s="35">
        <f t="shared" ca="1" si="88"/>
        <v>1</v>
      </c>
      <c r="L325" s="3">
        <f t="shared" ca="1" si="93"/>
        <v>0</v>
      </c>
      <c r="M325" s="3">
        <f t="shared" ca="1" si="94"/>
        <v>0</v>
      </c>
      <c r="N325" s="19">
        <f t="shared" ca="1" si="95"/>
        <v>0</v>
      </c>
      <c r="O325" s="3">
        <f t="shared" ca="1" si="96"/>
        <v>0</v>
      </c>
      <c r="P325" s="3">
        <f t="shared" ca="1" si="97"/>
        <v>0</v>
      </c>
      <c r="Q325" s="3">
        <f t="shared" ca="1" si="98"/>
        <v>0</v>
      </c>
      <c r="R325" s="3">
        <f t="shared" ca="1" si="99"/>
        <v>46</v>
      </c>
      <c r="S325" s="19">
        <f t="shared" ca="1" si="89"/>
        <v>5.3240740740740744E-4</v>
      </c>
      <c r="T325" s="19">
        <f t="shared" ca="1" si="100"/>
        <v>0.25800925925925927</v>
      </c>
      <c r="U325" s="22">
        <f t="shared" ca="1" si="101"/>
        <v>0.25854166666666667</v>
      </c>
      <c r="V325" s="19">
        <f t="shared" ca="1" si="102"/>
        <v>0.14759259259259294</v>
      </c>
      <c r="W325" s="32">
        <f t="shared" ca="1" si="90"/>
        <v>-0.12000000000000041</v>
      </c>
    </row>
    <row r="326" spans="2:23" x14ac:dyDescent="0.25">
      <c r="B326" s="2">
        <v>320</v>
      </c>
      <c r="C326" s="3">
        <f>30</f>
        <v>30</v>
      </c>
      <c r="D326" s="19">
        <f t="shared" si="91"/>
        <v>0.11076388888888856</v>
      </c>
      <c r="E326" s="3">
        <v>2</v>
      </c>
      <c r="F326" s="3">
        <f t="shared" ca="1" si="86"/>
        <v>17</v>
      </c>
      <c r="G326" s="19">
        <f t="shared" ca="1" si="92"/>
        <v>0.11098379629629597</v>
      </c>
      <c r="H326" s="3">
        <v>2</v>
      </c>
      <c r="I326" s="3">
        <v>1</v>
      </c>
      <c r="J326" s="3">
        <f t="shared" ca="1" si="87"/>
        <v>18</v>
      </c>
      <c r="K326" s="35">
        <f t="shared" ca="1" si="88"/>
        <v>1</v>
      </c>
      <c r="L326" s="3">
        <f t="shared" ca="1" si="93"/>
        <v>0</v>
      </c>
      <c r="M326" s="3">
        <f t="shared" ca="1" si="94"/>
        <v>0</v>
      </c>
      <c r="N326" s="19">
        <f t="shared" ca="1" si="95"/>
        <v>0</v>
      </c>
      <c r="O326" s="3">
        <f t="shared" ca="1" si="96"/>
        <v>0</v>
      </c>
      <c r="P326" s="3">
        <f t="shared" ca="1" si="97"/>
        <v>0</v>
      </c>
      <c r="Q326" s="3">
        <f t="shared" ca="1" si="98"/>
        <v>0</v>
      </c>
      <c r="R326" s="3">
        <f t="shared" ca="1" si="99"/>
        <v>40</v>
      </c>
      <c r="S326" s="19">
        <f t="shared" ca="1" si="89"/>
        <v>4.6296296296296298E-4</v>
      </c>
      <c r="T326" s="19">
        <f t="shared" ca="1" si="100"/>
        <v>0.25854166666666667</v>
      </c>
      <c r="U326" s="22">
        <f t="shared" ca="1" si="101"/>
        <v>0.25900462962962961</v>
      </c>
      <c r="V326" s="19">
        <f t="shared" ca="1" si="102"/>
        <v>0.14777777777777812</v>
      </c>
      <c r="W326" s="32">
        <f t="shared" ca="1" si="90"/>
        <v>-0.12046296296296335</v>
      </c>
    </row>
    <row r="327" spans="2:23" x14ac:dyDescent="0.25">
      <c r="B327" s="2">
        <v>321</v>
      </c>
      <c r="C327" s="3">
        <f>30</f>
        <v>30</v>
      </c>
      <c r="D327" s="19">
        <f t="shared" si="91"/>
        <v>0.11111111111111079</v>
      </c>
      <c r="E327" s="3">
        <v>2</v>
      </c>
      <c r="F327" s="3">
        <f t="shared" ca="1" si="86"/>
        <v>17</v>
      </c>
      <c r="G327" s="19">
        <f t="shared" ca="1" si="92"/>
        <v>0.11133101851851819</v>
      </c>
      <c r="H327" s="3">
        <v>2</v>
      </c>
      <c r="I327" s="3">
        <v>1</v>
      </c>
      <c r="J327" s="3">
        <f t="shared" ca="1" si="87"/>
        <v>21</v>
      </c>
      <c r="K327" s="35">
        <f t="shared" ca="1" si="88"/>
        <v>0</v>
      </c>
      <c r="L327" s="3">
        <f t="shared" ca="1" si="93"/>
        <v>2</v>
      </c>
      <c r="M327" s="3">
        <f t="shared" ca="1" si="94"/>
        <v>23</v>
      </c>
      <c r="N327" s="19">
        <f t="shared" ca="1" si="95"/>
        <v>0.11189814814814782</v>
      </c>
      <c r="O327" s="3">
        <f t="shared" ca="1" si="96"/>
        <v>2</v>
      </c>
      <c r="P327" s="3">
        <f t="shared" ca="1" si="97"/>
        <v>1</v>
      </c>
      <c r="Q327" s="3">
        <f t="shared" ca="1" si="98"/>
        <v>20</v>
      </c>
      <c r="R327" s="3">
        <f t="shared" ca="1" si="99"/>
        <v>91</v>
      </c>
      <c r="S327" s="19">
        <f t="shared" ca="1" si="89"/>
        <v>1.0532407407407407E-3</v>
      </c>
      <c r="T327" s="19">
        <f t="shared" ca="1" si="100"/>
        <v>0.25900462962962961</v>
      </c>
      <c r="U327" s="22">
        <f t="shared" ca="1" si="101"/>
        <v>0.26005787037037037</v>
      </c>
      <c r="V327" s="19">
        <f t="shared" ca="1" si="102"/>
        <v>0.14789351851851884</v>
      </c>
      <c r="W327" s="32">
        <f t="shared" ca="1" si="90"/>
        <v>-0.12151620370370411</v>
      </c>
    </row>
    <row r="328" spans="2:23" x14ac:dyDescent="0.25">
      <c r="B328" s="2">
        <v>322</v>
      </c>
      <c r="C328" s="3">
        <f>30</f>
        <v>30</v>
      </c>
      <c r="D328" s="19">
        <f t="shared" si="91"/>
        <v>0.11145833333333301</v>
      </c>
      <c r="E328" s="3">
        <v>2</v>
      </c>
      <c r="F328" s="3">
        <f t="shared" ref="F328:F391" ca="1" si="103">(RANDBETWEEN(17,23))</f>
        <v>23</v>
      </c>
      <c r="G328" s="19">
        <f t="shared" ca="1" si="92"/>
        <v>0.11174768518518485</v>
      </c>
      <c r="H328" s="3">
        <v>2</v>
      </c>
      <c r="I328" s="3">
        <v>1</v>
      </c>
      <c r="J328" s="3">
        <f t="shared" ref="J328:J391" ca="1" si="104">(RANDBETWEEN(18,22))</f>
        <v>18</v>
      </c>
      <c r="K328" s="35">
        <f t="shared" ref="K328:K391" ca="1" si="105">(RANDBETWEEN(0,1))</f>
        <v>0</v>
      </c>
      <c r="L328" s="3">
        <f t="shared" ca="1" si="93"/>
        <v>2</v>
      </c>
      <c r="M328" s="3">
        <f t="shared" ca="1" si="94"/>
        <v>17</v>
      </c>
      <c r="N328" s="19">
        <f t="shared" ca="1" si="95"/>
        <v>0.11221064814814782</v>
      </c>
      <c r="O328" s="3">
        <f t="shared" ca="1" si="96"/>
        <v>2</v>
      </c>
      <c r="P328" s="3">
        <f t="shared" ca="1" si="97"/>
        <v>1</v>
      </c>
      <c r="Q328" s="3">
        <f t="shared" ca="1" si="98"/>
        <v>22</v>
      </c>
      <c r="R328" s="3">
        <f t="shared" ca="1" si="99"/>
        <v>90</v>
      </c>
      <c r="S328" s="19">
        <f t="shared" ref="S328:S391" ca="1" si="106">R328/(1440*60)</f>
        <v>1.0416666666666667E-3</v>
      </c>
      <c r="T328" s="19">
        <f t="shared" ca="1" si="100"/>
        <v>0.26005787037037037</v>
      </c>
      <c r="U328" s="22">
        <f t="shared" ca="1" si="101"/>
        <v>0.26109953703703703</v>
      </c>
      <c r="V328" s="19">
        <f t="shared" ca="1" si="102"/>
        <v>0.14859953703703738</v>
      </c>
      <c r="W328" s="32">
        <f t="shared" ref="W328:W391" ca="1" si="107">$D$406-U328</f>
        <v>-0.12255787037037078</v>
      </c>
    </row>
    <row r="329" spans="2:23" x14ac:dyDescent="0.25">
      <c r="B329" s="2">
        <v>323</v>
      </c>
      <c r="C329" s="3">
        <f>30</f>
        <v>30</v>
      </c>
      <c r="D329" s="19">
        <f t="shared" si="91"/>
        <v>0.11180555555555523</v>
      </c>
      <c r="E329" s="3">
        <v>2</v>
      </c>
      <c r="F329" s="3">
        <f t="shared" ca="1" si="103"/>
        <v>21</v>
      </c>
      <c r="G329" s="19">
        <f t="shared" ca="1" si="92"/>
        <v>0.11207175925925893</v>
      </c>
      <c r="H329" s="3">
        <v>2</v>
      </c>
      <c r="I329" s="3">
        <v>1</v>
      </c>
      <c r="J329" s="3">
        <f t="shared" ca="1" si="104"/>
        <v>20</v>
      </c>
      <c r="K329" s="35">
        <f t="shared" ca="1" si="105"/>
        <v>0</v>
      </c>
      <c r="L329" s="3">
        <f t="shared" ca="1" si="93"/>
        <v>2</v>
      </c>
      <c r="M329" s="3">
        <f t="shared" ca="1" si="94"/>
        <v>23</v>
      </c>
      <c r="N329" s="19">
        <f t="shared" ca="1" si="95"/>
        <v>0.11262731481481449</v>
      </c>
      <c r="O329" s="3">
        <f t="shared" ca="1" si="96"/>
        <v>2</v>
      </c>
      <c r="P329" s="3">
        <f t="shared" ca="1" si="97"/>
        <v>1</v>
      </c>
      <c r="Q329" s="3">
        <f t="shared" ca="1" si="98"/>
        <v>22</v>
      </c>
      <c r="R329" s="3">
        <f t="shared" ca="1" si="99"/>
        <v>96</v>
      </c>
      <c r="S329" s="19">
        <f t="shared" ca="1" si="106"/>
        <v>1.1111111111111111E-3</v>
      </c>
      <c r="T329" s="19">
        <f t="shared" ca="1" si="100"/>
        <v>0.26109953703703703</v>
      </c>
      <c r="U329" s="22">
        <f t="shared" ca="1" si="101"/>
        <v>0.26221064814814815</v>
      </c>
      <c r="V329" s="19">
        <f t="shared" ca="1" si="102"/>
        <v>0.14929398148148182</v>
      </c>
      <c r="W329" s="32">
        <f t="shared" ca="1" si="107"/>
        <v>-0.12366898148148189</v>
      </c>
    </row>
    <row r="330" spans="2:23" x14ac:dyDescent="0.25">
      <c r="B330" s="2">
        <v>324</v>
      </c>
      <c r="C330" s="3">
        <f>30</f>
        <v>30</v>
      </c>
      <c r="D330" s="19">
        <f t="shared" si="91"/>
        <v>0.11215277777777745</v>
      </c>
      <c r="E330" s="3">
        <v>2</v>
      </c>
      <c r="F330" s="3">
        <f t="shared" ca="1" si="103"/>
        <v>17</v>
      </c>
      <c r="G330" s="19">
        <f t="shared" ca="1" si="92"/>
        <v>0.11237268518518485</v>
      </c>
      <c r="H330" s="3">
        <v>2</v>
      </c>
      <c r="I330" s="3">
        <v>1</v>
      </c>
      <c r="J330" s="3">
        <f t="shared" ca="1" si="104"/>
        <v>18</v>
      </c>
      <c r="K330" s="35">
        <f t="shared" ca="1" si="105"/>
        <v>0</v>
      </c>
      <c r="L330" s="3">
        <f t="shared" ca="1" si="93"/>
        <v>2</v>
      </c>
      <c r="M330" s="3">
        <f t="shared" ca="1" si="94"/>
        <v>18</v>
      </c>
      <c r="N330" s="19">
        <f t="shared" ca="1" si="95"/>
        <v>0.11284722222222189</v>
      </c>
      <c r="O330" s="3">
        <f t="shared" ca="1" si="96"/>
        <v>2</v>
      </c>
      <c r="P330" s="3">
        <f t="shared" ca="1" si="97"/>
        <v>1</v>
      </c>
      <c r="Q330" s="3">
        <f t="shared" ca="1" si="98"/>
        <v>19</v>
      </c>
      <c r="R330" s="3">
        <f t="shared" ca="1" si="99"/>
        <v>82</v>
      </c>
      <c r="S330" s="19">
        <f t="shared" ca="1" si="106"/>
        <v>9.4907407407407408E-4</v>
      </c>
      <c r="T330" s="19">
        <f t="shared" ca="1" si="100"/>
        <v>0.26221064814814815</v>
      </c>
      <c r="U330" s="22">
        <f t="shared" ca="1" si="101"/>
        <v>0.26315972222222223</v>
      </c>
      <c r="V330" s="19">
        <f t="shared" ca="1" si="102"/>
        <v>0.15005787037037072</v>
      </c>
      <c r="W330" s="32">
        <f t="shared" ca="1" si="107"/>
        <v>-0.12461805555555597</v>
      </c>
    </row>
    <row r="331" spans="2:23" x14ac:dyDescent="0.25">
      <c r="B331" s="2">
        <v>325</v>
      </c>
      <c r="C331" s="3">
        <f>30</f>
        <v>30</v>
      </c>
      <c r="D331" s="19">
        <f t="shared" si="91"/>
        <v>0.11249999999999967</v>
      </c>
      <c r="E331" s="3">
        <v>2</v>
      </c>
      <c r="F331" s="3">
        <f t="shared" ca="1" si="103"/>
        <v>18</v>
      </c>
      <c r="G331" s="19">
        <f t="shared" ca="1" si="92"/>
        <v>0.11273148148148115</v>
      </c>
      <c r="H331" s="3">
        <v>2</v>
      </c>
      <c r="I331" s="3">
        <v>1</v>
      </c>
      <c r="J331" s="3">
        <f t="shared" ca="1" si="104"/>
        <v>19</v>
      </c>
      <c r="K331" s="35">
        <f t="shared" ca="1" si="105"/>
        <v>0</v>
      </c>
      <c r="L331" s="3">
        <f t="shared" ca="1" si="93"/>
        <v>2</v>
      </c>
      <c r="M331" s="3">
        <f t="shared" ca="1" si="94"/>
        <v>18</v>
      </c>
      <c r="N331" s="19">
        <f t="shared" ca="1" si="95"/>
        <v>0.11321759259259226</v>
      </c>
      <c r="O331" s="3">
        <f t="shared" ca="1" si="96"/>
        <v>2</v>
      </c>
      <c r="P331" s="3">
        <f t="shared" ca="1" si="97"/>
        <v>1</v>
      </c>
      <c r="Q331" s="3">
        <f t="shared" ca="1" si="98"/>
        <v>18</v>
      </c>
      <c r="R331" s="3">
        <f t="shared" ca="1" si="99"/>
        <v>83</v>
      </c>
      <c r="S331" s="19">
        <f t="shared" ca="1" si="106"/>
        <v>9.6064814814814819E-4</v>
      </c>
      <c r="T331" s="19">
        <f t="shared" ca="1" si="100"/>
        <v>0.26315972222222223</v>
      </c>
      <c r="U331" s="22">
        <f t="shared" ca="1" si="101"/>
        <v>0.26412037037037039</v>
      </c>
      <c r="V331" s="19">
        <f t="shared" ca="1" si="102"/>
        <v>0.15065972222222257</v>
      </c>
      <c r="W331" s="32">
        <f t="shared" ca="1" si="107"/>
        <v>-0.12557870370370414</v>
      </c>
    </row>
    <row r="332" spans="2:23" x14ac:dyDescent="0.25">
      <c r="B332" s="2">
        <v>326</v>
      </c>
      <c r="C332" s="3">
        <f>30</f>
        <v>30</v>
      </c>
      <c r="D332" s="19">
        <f t="shared" si="91"/>
        <v>0.11284722222222189</v>
      </c>
      <c r="E332" s="3">
        <v>2</v>
      </c>
      <c r="F332" s="3">
        <f t="shared" ca="1" si="103"/>
        <v>22</v>
      </c>
      <c r="G332" s="19">
        <f t="shared" ca="1" si="92"/>
        <v>0.11312499999999967</v>
      </c>
      <c r="H332" s="3">
        <v>2</v>
      </c>
      <c r="I332" s="3">
        <v>1</v>
      </c>
      <c r="J332" s="3">
        <f t="shared" ca="1" si="104"/>
        <v>20</v>
      </c>
      <c r="K332" s="35">
        <f t="shared" ca="1" si="105"/>
        <v>0</v>
      </c>
      <c r="L332" s="3">
        <f t="shared" ca="1" si="93"/>
        <v>2</v>
      </c>
      <c r="M332" s="3">
        <f t="shared" ca="1" si="94"/>
        <v>23</v>
      </c>
      <c r="N332" s="19">
        <f t="shared" ca="1" si="95"/>
        <v>0.11368055555555523</v>
      </c>
      <c r="O332" s="3">
        <f t="shared" ca="1" si="96"/>
        <v>2</v>
      </c>
      <c r="P332" s="3">
        <f t="shared" ca="1" si="97"/>
        <v>1</v>
      </c>
      <c r="Q332" s="3">
        <f t="shared" ca="1" si="98"/>
        <v>21</v>
      </c>
      <c r="R332" s="3">
        <f t="shared" ca="1" si="99"/>
        <v>96</v>
      </c>
      <c r="S332" s="19">
        <f t="shared" ca="1" si="106"/>
        <v>1.1111111111111111E-3</v>
      </c>
      <c r="T332" s="19">
        <f t="shared" ca="1" si="100"/>
        <v>0.26412037037037039</v>
      </c>
      <c r="U332" s="22">
        <f t="shared" ca="1" si="101"/>
        <v>0.26523148148148151</v>
      </c>
      <c r="V332" s="19">
        <f t="shared" ca="1" si="102"/>
        <v>0.15127314814814852</v>
      </c>
      <c r="W332" s="32">
        <f t="shared" ca="1" si="107"/>
        <v>-0.12668981481481525</v>
      </c>
    </row>
    <row r="333" spans="2:23" x14ac:dyDescent="0.25">
      <c r="B333" s="2">
        <v>327</v>
      </c>
      <c r="C333" s="3">
        <f>30</f>
        <v>30</v>
      </c>
      <c r="D333" s="19">
        <f t="shared" si="91"/>
        <v>0.11319444444444411</v>
      </c>
      <c r="E333" s="3">
        <v>2</v>
      </c>
      <c r="F333" s="3">
        <f t="shared" ca="1" si="103"/>
        <v>17</v>
      </c>
      <c r="G333" s="19">
        <f t="shared" ca="1" si="92"/>
        <v>0.11341435185185152</v>
      </c>
      <c r="H333" s="3">
        <v>2</v>
      </c>
      <c r="I333" s="3">
        <v>1</v>
      </c>
      <c r="J333" s="3">
        <f t="shared" ca="1" si="104"/>
        <v>18</v>
      </c>
      <c r="K333" s="35">
        <f t="shared" ca="1" si="105"/>
        <v>0</v>
      </c>
      <c r="L333" s="3">
        <f t="shared" ca="1" si="93"/>
        <v>2</v>
      </c>
      <c r="M333" s="3">
        <f t="shared" ca="1" si="94"/>
        <v>21</v>
      </c>
      <c r="N333" s="19">
        <f t="shared" ca="1" si="95"/>
        <v>0.11392361111111078</v>
      </c>
      <c r="O333" s="3">
        <f t="shared" ca="1" si="96"/>
        <v>2</v>
      </c>
      <c r="P333" s="3">
        <f t="shared" ca="1" si="97"/>
        <v>1</v>
      </c>
      <c r="Q333" s="3">
        <f t="shared" ca="1" si="98"/>
        <v>19</v>
      </c>
      <c r="R333" s="3">
        <f t="shared" ca="1" si="99"/>
        <v>85</v>
      </c>
      <c r="S333" s="19">
        <f t="shared" ca="1" si="106"/>
        <v>9.837962962962962E-4</v>
      </c>
      <c r="T333" s="19">
        <f t="shared" ca="1" si="100"/>
        <v>0.26523148148148151</v>
      </c>
      <c r="U333" s="22">
        <f t="shared" ca="1" si="101"/>
        <v>0.26621527777777781</v>
      </c>
      <c r="V333" s="19">
        <f t="shared" ca="1" si="102"/>
        <v>0.15203703703703741</v>
      </c>
      <c r="W333" s="32">
        <f t="shared" ca="1" si="107"/>
        <v>-0.12767361111111156</v>
      </c>
    </row>
    <row r="334" spans="2:23" x14ac:dyDescent="0.25">
      <c r="B334" s="2">
        <v>328</v>
      </c>
      <c r="C334" s="3">
        <f>30</f>
        <v>30</v>
      </c>
      <c r="D334" s="19">
        <f t="shared" si="91"/>
        <v>0.11354166666666633</v>
      </c>
      <c r="E334" s="3">
        <v>2</v>
      </c>
      <c r="F334" s="3">
        <f t="shared" ca="1" si="103"/>
        <v>22</v>
      </c>
      <c r="G334" s="19">
        <f t="shared" ca="1" si="92"/>
        <v>0.11381944444444411</v>
      </c>
      <c r="H334" s="3">
        <v>2</v>
      </c>
      <c r="I334" s="3">
        <v>1</v>
      </c>
      <c r="J334" s="3">
        <f t="shared" ca="1" si="104"/>
        <v>22</v>
      </c>
      <c r="K334" s="35">
        <f t="shared" ca="1" si="105"/>
        <v>1</v>
      </c>
      <c r="L334" s="3">
        <f t="shared" ca="1" si="93"/>
        <v>0</v>
      </c>
      <c r="M334" s="3">
        <f t="shared" ca="1" si="94"/>
        <v>0</v>
      </c>
      <c r="N334" s="19">
        <f t="shared" ca="1" si="95"/>
        <v>0</v>
      </c>
      <c r="O334" s="3">
        <f t="shared" ca="1" si="96"/>
        <v>0</v>
      </c>
      <c r="P334" s="3">
        <f t="shared" ca="1" si="97"/>
        <v>0</v>
      </c>
      <c r="Q334" s="3">
        <f t="shared" ca="1" si="98"/>
        <v>0</v>
      </c>
      <c r="R334" s="3">
        <f t="shared" ca="1" si="99"/>
        <v>49</v>
      </c>
      <c r="S334" s="19">
        <f t="shared" ca="1" si="106"/>
        <v>5.6712962962962967E-4</v>
      </c>
      <c r="T334" s="19">
        <f t="shared" ca="1" si="100"/>
        <v>0.26621527777777781</v>
      </c>
      <c r="U334" s="22">
        <f t="shared" ca="1" si="101"/>
        <v>0.26678240740740744</v>
      </c>
      <c r="V334" s="19">
        <f t="shared" ca="1" si="102"/>
        <v>0.1526736111111115</v>
      </c>
      <c r="W334" s="32">
        <f t="shared" ca="1" si="107"/>
        <v>-0.12824074074074118</v>
      </c>
    </row>
    <row r="335" spans="2:23" x14ac:dyDescent="0.25">
      <c r="B335" s="2">
        <v>329</v>
      </c>
      <c r="C335" s="3">
        <f>30</f>
        <v>30</v>
      </c>
      <c r="D335" s="19">
        <f t="shared" si="91"/>
        <v>0.11388888888888855</v>
      </c>
      <c r="E335" s="3">
        <v>2</v>
      </c>
      <c r="F335" s="3">
        <f t="shared" ca="1" si="103"/>
        <v>22</v>
      </c>
      <c r="G335" s="19">
        <f t="shared" ca="1" si="92"/>
        <v>0.11416666666666633</v>
      </c>
      <c r="H335" s="3">
        <v>2</v>
      </c>
      <c r="I335" s="3">
        <v>1</v>
      </c>
      <c r="J335" s="3">
        <f t="shared" ca="1" si="104"/>
        <v>19</v>
      </c>
      <c r="K335" s="35">
        <f t="shared" ca="1" si="105"/>
        <v>0</v>
      </c>
      <c r="L335" s="3">
        <f t="shared" ca="1" si="93"/>
        <v>2</v>
      </c>
      <c r="M335" s="3">
        <f t="shared" ca="1" si="94"/>
        <v>19</v>
      </c>
      <c r="N335" s="19">
        <f t="shared" ca="1" si="95"/>
        <v>0.11466435185185152</v>
      </c>
      <c r="O335" s="3">
        <f t="shared" ca="1" si="96"/>
        <v>2</v>
      </c>
      <c r="P335" s="3">
        <f t="shared" ca="1" si="97"/>
        <v>1</v>
      </c>
      <c r="Q335" s="3">
        <f t="shared" ca="1" si="98"/>
        <v>22</v>
      </c>
      <c r="R335" s="3">
        <f t="shared" ca="1" si="99"/>
        <v>92</v>
      </c>
      <c r="S335" s="19">
        <f t="shared" ca="1" si="106"/>
        <v>1.0648148148148149E-3</v>
      </c>
      <c r="T335" s="19">
        <f t="shared" ca="1" si="100"/>
        <v>0.26678240740740744</v>
      </c>
      <c r="U335" s="22">
        <f t="shared" ca="1" si="101"/>
        <v>0.26784722222222224</v>
      </c>
      <c r="V335" s="19">
        <f t="shared" ca="1" si="102"/>
        <v>0.1528935185185189</v>
      </c>
      <c r="W335" s="32">
        <f t="shared" ca="1" si="107"/>
        <v>-0.12930555555555598</v>
      </c>
    </row>
    <row r="336" spans="2:23" x14ac:dyDescent="0.25">
      <c r="B336" s="2">
        <v>330</v>
      </c>
      <c r="C336" s="3">
        <f>30</f>
        <v>30</v>
      </c>
      <c r="D336" s="19">
        <f t="shared" si="91"/>
        <v>0.11423611111111077</v>
      </c>
      <c r="E336" s="3">
        <v>2</v>
      </c>
      <c r="F336" s="3">
        <f t="shared" ca="1" si="103"/>
        <v>17</v>
      </c>
      <c r="G336" s="19">
        <f t="shared" ca="1" si="92"/>
        <v>0.11445601851851818</v>
      </c>
      <c r="H336" s="3">
        <v>2</v>
      </c>
      <c r="I336" s="3">
        <v>1</v>
      </c>
      <c r="J336" s="3">
        <f t="shared" ca="1" si="104"/>
        <v>21</v>
      </c>
      <c r="K336" s="35">
        <f t="shared" ca="1" si="105"/>
        <v>1</v>
      </c>
      <c r="L336" s="3">
        <f t="shared" ca="1" si="93"/>
        <v>0</v>
      </c>
      <c r="M336" s="3">
        <f t="shared" ca="1" si="94"/>
        <v>0</v>
      </c>
      <c r="N336" s="19">
        <f t="shared" ca="1" si="95"/>
        <v>0</v>
      </c>
      <c r="O336" s="3">
        <f t="shared" ca="1" si="96"/>
        <v>0</v>
      </c>
      <c r="P336" s="3">
        <f t="shared" ca="1" si="97"/>
        <v>0</v>
      </c>
      <c r="Q336" s="3">
        <f t="shared" ca="1" si="98"/>
        <v>0</v>
      </c>
      <c r="R336" s="3">
        <f t="shared" ca="1" si="99"/>
        <v>43</v>
      </c>
      <c r="S336" s="19">
        <f t="shared" ca="1" si="106"/>
        <v>4.9768518518518521E-4</v>
      </c>
      <c r="T336" s="19">
        <f t="shared" ca="1" si="100"/>
        <v>0.26784722222222224</v>
      </c>
      <c r="U336" s="22">
        <f t="shared" ca="1" si="101"/>
        <v>0.26834490740740741</v>
      </c>
      <c r="V336" s="19">
        <f t="shared" ca="1" si="102"/>
        <v>0.15361111111111148</v>
      </c>
      <c r="W336" s="32">
        <f t="shared" ca="1" si="107"/>
        <v>-0.12980324074074115</v>
      </c>
    </row>
    <row r="337" spans="2:23" x14ac:dyDescent="0.25">
      <c r="B337" s="2">
        <v>331</v>
      </c>
      <c r="C337" s="3">
        <f>30</f>
        <v>30</v>
      </c>
      <c r="D337" s="19">
        <f t="shared" si="91"/>
        <v>0.114583333333333</v>
      </c>
      <c r="E337" s="3">
        <v>2</v>
      </c>
      <c r="F337" s="3">
        <f t="shared" ca="1" si="103"/>
        <v>22</v>
      </c>
      <c r="G337" s="19">
        <f t="shared" ca="1" si="92"/>
        <v>0.11486111111111078</v>
      </c>
      <c r="H337" s="3">
        <v>2</v>
      </c>
      <c r="I337" s="3">
        <v>1</v>
      </c>
      <c r="J337" s="3">
        <f t="shared" ca="1" si="104"/>
        <v>18</v>
      </c>
      <c r="K337" s="35">
        <f t="shared" ca="1" si="105"/>
        <v>0</v>
      </c>
      <c r="L337" s="3">
        <f t="shared" ca="1" si="93"/>
        <v>2</v>
      </c>
      <c r="M337" s="3">
        <f t="shared" ca="1" si="94"/>
        <v>19</v>
      </c>
      <c r="N337" s="19">
        <f t="shared" ca="1" si="95"/>
        <v>0.11534722222222188</v>
      </c>
      <c r="O337" s="3">
        <f t="shared" ca="1" si="96"/>
        <v>2</v>
      </c>
      <c r="P337" s="3">
        <f t="shared" ca="1" si="97"/>
        <v>1</v>
      </c>
      <c r="Q337" s="3">
        <f t="shared" ca="1" si="98"/>
        <v>22</v>
      </c>
      <c r="R337" s="3">
        <f t="shared" ca="1" si="99"/>
        <v>91</v>
      </c>
      <c r="S337" s="19">
        <f t="shared" ca="1" si="106"/>
        <v>1.0532407407407407E-3</v>
      </c>
      <c r="T337" s="19">
        <f t="shared" ca="1" si="100"/>
        <v>0.26834490740740741</v>
      </c>
      <c r="U337" s="22">
        <f t="shared" ca="1" si="101"/>
        <v>0.26939814814814816</v>
      </c>
      <c r="V337" s="19">
        <f t="shared" ca="1" si="102"/>
        <v>0.15376157407407443</v>
      </c>
      <c r="W337" s="32">
        <f t="shared" ca="1" si="107"/>
        <v>-0.13085648148148191</v>
      </c>
    </row>
    <row r="338" spans="2:23" x14ac:dyDescent="0.25">
      <c r="B338" s="2">
        <v>332</v>
      </c>
      <c r="C338" s="3">
        <f>30</f>
        <v>30</v>
      </c>
      <c r="D338" s="19">
        <f t="shared" si="91"/>
        <v>0.11493055555555522</v>
      </c>
      <c r="E338" s="3">
        <v>2</v>
      </c>
      <c r="F338" s="3">
        <f t="shared" ca="1" si="103"/>
        <v>18</v>
      </c>
      <c r="G338" s="19">
        <f t="shared" ca="1" si="92"/>
        <v>0.1151620370370367</v>
      </c>
      <c r="H338" s="3">
        <v>2</v>
      </c>
      <c r="I338" s="3">
        <v>1</v>
      </c>
      <c r="J338" s="3">
        <f t="shared" ca="1" si="104"/>
        <v>20</v>
      </c>
      <c r="K338" s="35">
        <f t="shared" ca="1" si="105"/>
        <v>1</v>
      </c>
      <c r="L338" s="3">
        <f t="shared" ca="1" si="93"/>
        <v>0</v>
      </c>
      <c r="M338" s="3">
        <f t="shared" ca="1" si="94"/>
        <v>0</v>
      </c>
      <c r="N338" s="19">
        <f t="shared" ca="1" si="95"/>
        <v>0</v>
      </c>
      <c r="O338" s="3">
        <f t="shared" ca="1" si="96"/>
        <v>0</v>
      </c>
      <c r="P338" s="3">
        <f t="shared" ca="1" si="97"/>
        <v>0</v>
      </c>
      <c r="Q338" s="3">
        <f t="shared" ca="1" si="98"/>
        <v>0</v>
      </c>
      <c r="R338" s="3">
        <f t="shared" ca="1" si="99"/>
        <v>43</v>
      </c>
      <c r="S338" s="19">
        <f t="shared" ca="1" si="106"/>
        <v>4.9768518518518521E-4</v>
      </c>
      <c r="T338" s="19">
        <f t="shared" ca="1" si="100"/>
        <v>0.26939814814814816</v>
      </c>
      <c r="U338" s="22">
        <f t="shared" ca="1" si="101"/>
        <v>0.26989583333333333</v>
      </c>
      <c r="V338" s="19">
        <f t="shared" ca="1" si="102"/>
        <v>0.15446759259259296</v>
      </c>
      <c r="W338" s="32">
        <f t="shared" ca="1" si="107"/>
        <v>-0.13135416666666708</v>
      </c>
    </row>
    <row r="339" spans="2:23" x14ac:dyDescent="0.25">
      <c r="B339" s="2">
        <v>333</v>
      </c>
      <c r="C339" s="3">
        <f>30</f>
        <v>30</v>
      </c>
      <c r="D339" s="19">
        <f t="shared" si="91"/>
        <v>0.11527777777777744</v>
      </c>
      <c r="E339" s="3">
        <v>2</v>
      </c>
      <c r="F339" s="3">
        <f t="shared" ca="1" si="103"/>
        <v>19</v>
      </c>
      <c r="G339" s="19">
        <f t="shared" ca="1" si="92"/>
        <v>0.11552083333333299</v>
      </c>
      <c r="H339" s="3">
        <v>2</v>
      </c>
      <c r="I339" s="3">
        <v>1</v>
      </c>
      <c r="J339" s="3">
        <f t="shared" ca="1" si="104"/>
        <v>21</v>
      </c>
      <c r="K339" s="35">
        <f t="shared" ca="1" si="105"/>
        <v>1</v>
      </c>
      <c r="L339" s="3">
        <f t="shared" ca="1" si="93"/>
        <v>0</v>
      </c>
      <c r="M339" s="3">
        <f t="shared" ca="1" si="94"/>
        <v>0</v>
      </c>
      <c r="N339" s="19">
        <f t="shared" ca="1" si="95"/>
        <v>0</v>
      </c>
      <c r="O339" s="3">
        <f t="shared" ca="1" si="96"/>
        <v>0</v>
      </c>
      <c r="P339" s="3">
        <f t="shared" ca="1" si="97"/>
        <v>0</v>
      </c>
      <c r="Q339" s="3">
        <f t="shared" ca="1" si="98"/>
        <v>0</v>
      </c>
      <c r="R339" s="3">
        <f t="shared" ca="1" si="99"/>
        <v>45</v>
      </c>
      <c r="S339" s="19">
        <f t="shared" ca="1" si="106"/>
        <v>5.2083333333333333E-4</v>
      </c>
      <c r="T339" s="19">
        <f t="shared" ca="1" si="100"/>
        <v>0.26989583333333333</v>
      </c>
      <c r="U339" s="22">
        <f t="shared" ca="1" si="101"/>
        <v>0.27041666666666669</v>
      </c>
      <c r="V339" s="19">
        <f t="shared" ca="1" si="102"/>
        <v>0.15461805555555591</v>
      </c>
      <c r="W339" s="32">
        <f t="shared" ca="1" si="107"/>
        <v>-0.13187500000000044</v>
      </c>
    </row>
    <row r="340" spans="2:23" x14ac:dyDescent="0.25">
      <c r="B340" s="2">
        <v>334</v>
      </c>
      <c r="C340" s="3">
        <f>30</f>
        <v>30</v>
      </c>
      <c r="D340" s="19">
        <f t="shared" si="91"/>
        <v>0.11562499999999966</v>
      </c>
      <c r="E340" s="3">
        <v>2</v>
      </c>
      <c r="F340" s="3">
        <f t="shared" ca="1" si="103"/>
        <v>18</v>
      </c>
      <c r="G340" s="19">
        <f t="shared" ca="1" si="92"/>
        <v>0.11585648148148114</v>
      </c>
      <c r="H340" s="3">
        <v>2</v>
      </c>
      <c r="I340" s="3">
        <v>1</v>
      </c>
      <c r="J340" s="3">
        <f t="shared" ca="1" si="104"/>
        <v>18</v>
      </c>
      <c r="K340" s="35">
        <f t="shared" ca="1" si="105"/>
        <v>1</v>
      </c>
      <c r="L340" s="3">
        <f t="shared" ca="1" si="93"/>
        <v>0</v>
      </c>
      <c r="M340" s="3">
        <f t="shared" ca="1" si="94"/>
        <v>0</v>
      </c>
      <c r="N340" s="19">
        <f t="shared" ca="1" si="95"/>
        <v>0</v>
      </c>
      <c r="O340" s="3">
        <f t="shared" ca="1" si="96"/>
        <v>0</v>
      </c>
      <c r="P340" s="3">
        <f t="shared" ca="1" si="97"/>
        <v>0</v>
      </c>
      <c r="Q340" s="3">
        <f t="shared" ca="1" si="98"/>
        <v>0</v>
      </c>
      <c r="R340" s="3">
        <f t="shared" ca="1" si="99"/>
        <v>41</v>
      </c>
      <c r="S340" s="19">
        <f t="shared" ca="1" si="106"/>
        <v>4.7453703703703704E-4</v>
      </c>
      <c r="T340" s="19">
        <f t="shared" ca="1" si="100"/>
        <v>0.27041666666666669</v>
      </c>
      <c r="U340" s="22">
        <f t="shared" ca="1" si="101"/>
        <v>0.27089120370370373</v>
      </c>
      <c r="V340" s="19">
        <f t="shared" ca="1" si="102"/>
        <v>0.15479166666666705</v>
      </c>
      <c r="W340" s="32">
        <f t="shared" ca="1" si="107"/>
        <v>-0.13234953703703747</v>
      </c>
    </row>
    <row r="341" spans="2:23" x14ac:dyDescent="0.25">
      <c r="B341" s="2">
        <v>335</v>
      </c>
      <c r="C341" s="3">
        <f>30</f>
        <v>30</v>
      </c>
      <c r="D341" s="19">
        <f t="shared" si="91"/>
        <v>0.11597222222222188</v>
      </c>
      <c r="E341" s="3">
        <v>2</v>
      </c>
      <c r="F341" s="3">
        <f t="shared" ca="1" si="103"/>
        <v>19</v>
      </c>
      <c r="G341" s="19">
        <f t="shared" ca="1" si="92"/>
        <v>0.11621527777777743</v>
      </c>
      <c r="H341" s="3">
        <v>2</v>
      </c>
      <c r="I341" s="3">
        <v>1</v>
      </c>
      <c r="J341" s="3">
        <f t="shared" ca="1" si="104"/>
        <v>22</v>
      </c>
      <c r="K341" s="35">
        <f t="shared" ca="1" si="105"/>
        <v>0</v>
      </c>
      <c r="L341" s="3">
        <f t="shared" ca="1" si="93"/>
        <v>2</v>
      </c>
      <c r="M341" s="3">
        <f t="shared" ca="1" si="94"/>
        <v>22</v>
      </c>
      <c r="N341" s="19">
        <f t="shared" ca="1" si="95"/>
        <v>0.11678240740740707</v>
      </c>
      <c r="O341" s="3">
        <f t="shared" ca="1" si="96"/>
        <v>2</v>
      </c>
      <c r="P341" s="3">
        <f t="shared" ca="1" si="97"/>
        <v>1</v>
      </c>
      <c r="Q341" s="3">
        <f t="shared" ca="1" si="98"/>
        <v>19</v>
      </c>
      <c r="R341" s="3">
        <f t="shared" ca="1" si="99"/>
        <v>92</v>
      </c>
      <c r="S341" s="19">
        <f t="shared" ca="1" si="106"/>
        <v>1.0648148148148149E-3</v>
      </c>
      <c r="T341" s="19">
        <f t="shared" ca="1" si="100"/>
        <v>0.27089120370370373</v>
      </c>
      <c r="U341" s="22">
        <f t="shared" ca="1" si="101"/>
        <v>0.27195601851851853</v>
      </c>
      <c r="V341" s="19">
        <f t="shared" ca="1" si="102"/>
        <v>0.15491898148148187</v>
      </c>
      <c r="W341" s="32">
        <f t="shared" ca="1" si="107"/>
        <v>-0.13341435185185227</v>
      </c>
    </row>
    <row r="342" spans="2:23" x14ac:dyDescent="0.25">
      <c r="B342" s="2">
        <v>336</v>
      </c>
      <c r="C342" s="3">
        <f>30</f>
        <v>30</v>
      </c>
      <c r="D342" s="19">
        <f t="shared" si="91"/>
        <v>0.1163194444444441</v>
      </c>
      <c r="E342" s="3">
        <v>2</v>
      </c>
      <c r="F342" s="3">
        <f t="shared" ca="1" si="103"/>
        <v>17</v>
      </c>
      <c r="G342" s="19">
        <f t="shared" ca="1" si="92"/>
        <v>0.11653935185185151</v>
      </c>
      <c r="H342" s="3">
        <v>2</v>
      </c>
      <c r="I342" s="3">
        <v>1</v>
      </c>
      <c r="J342" s="3">
        <f t="shared" ca="1" si="104"/>
        <v>18</v>
      </c>
      <c r="K342" s="35">
        <f t="shared" ca="1" si="105"/>
        <v>0</v>
      </c>
      <c r="L342" s="3">
        <f t="shared" ca="1" si="93"/>
        <v>2</v>
      </c>
      <c r="M342" s="3">
        <f t="shared" ca="1" si="94"/>
        <v>17</v>
      </c>
      <c r="N342" s="19">
        <f t="shared" ca="1" si="95"/>
        <v>0.11700231481481448</v>
      </c>
      <c r="O342" s="3">
        <f t="shared" ca="1" si="96"/>
        <v>2</v>
      </c>
      <c r="P342" s="3">
        <f t="shared" ca="1" si="97"/>
        <v>1</v>
      </c>
      <c r="Q342" s="3">
        <f t="shared" ca="1" si="98"/>
        <v>19</v>
      </c>
      <c r="R342" s="3">
        <f t="shared" ca="1" si="99"/>
        <v>81</v>
      </c>
      <c r="S342" s="19">
        <f t="shared" ca="1" si="106"/>
        <v>9.3749999999999997E-4</v>
      </c>
      <c r="T342" s="19">
        <f t="shared" ca="1" si="100"/>
        <v>0.27195601851851853</v>
      </c>
      <c r="U342" s="22">
        <f t="shared" ca="1" si="101"/>
        <v>0.27289351851851851</v>
      </c>
      <c r="V342" s="19">
        <f t="shared" ca="1" si="102"/>
        <v>0.15563657407407444</v>
      </c>
      <c r="W342" s="32">
        <f t="shared" ca="1" si="107"/>
        <v>-0.13435185185185225</v>
      </c>
    </row>
    <row r="343" spans="2:23" x14ac:dyDescent="0.25">
      <c r="B343" s="2">
        <v>337</v>
      </c>
      <c r="C343" s="3">
        <f>30</f>
        <v>30</v>
      </c>
      <c r="D343" s="19">
        <f t="shared" si="91"/>
        <v>0.11666666666666632</v>
      </c>
      <c r="E343" s="3">
        <v>2</v>
      </c>
      <c r="F343" s="3">
        <f t="shared" ca="1" si="103"/>
        <v>22</v>
      </c>
      <c r="G343" s="19">
        <f t="shared" ca="1" si="92"/>
        <v>0.1169444444444441</v>
      </c>
      <c r="H343" s="3">
        <v>2</v>
      </c>
      <c r="I343" s="3">
        <v>1</v>
      </c>
      <c r="J343" s="3">
        <f t="shared" ca="1" si="104"/>
        <v>18</v>
      </c>
      <c r="K343" s="35">
        <f t="shared" ca="1" si="105"/>
        <v>0</v>
      </c>
      <c r="L343" s="3">
        <f t="shared" ca="1" si="93"/>
        <v>2</v>
      </c>
      <c r="M343" s="3">
        <f t="shared" ca="1" si="94"/>
        <v>23</v>
      </c>
      <c r="N343" s="19">
        <f t="shared" ca="1" si="95"/>
        <v>0.11747685185185151</v>
      </c>
      <c r="O343" s="3">
        <f t="shared" ca="1" si="96"/>
        <v>2</v>
      </c>
      <c r="P343" s="3">
        <f t="shared" ca="1" si="97"/>
        <v>1</v>
      </c>
      <c r="Q343" s="3">
        <f t="shared" ca="1" si="98"/>
        <v>21</v>
      </c>
      <c r="R343" s="3">
        <f t="shared" ca="1" si="99"/>
        <v>94</v>
      </c>
      <c r="S343" s="19">
        <f t="shared" ca="1" si="106"/>
        <v>1.0879629629629629E-3</v>
      </c>
      <c r="T343" s="19">
        <f t="shared" ca="1" si="100"/>
        <v>0.27289351851851851</v>
      </c>
      <c r="U343" s="22">
        <f t="shared" ca="1" si="101"/>
        <v>0.27398148148148149</v>
      </c>
      <c r="V343" s="19">
        <f t="shared" ca="1" si="102"/>
        <v>0.1562268518518522</v>
      </c>
      <c r="W343" s="32">
        <f t="shared" ca="1" si="107"/>
        <v>-0.13543981481481523</v>
      </c>
    </row>
    <row r="344" spans="2:23" x14ac:dyDescent="0.25">
      <c r="B344" s="2">
        <v>338</v>
      </c>
      <c r="C344" s="3">
        <f>30</f>
        <v>30</v>
      </c>
      <c r="D344" s="19">
        <f t="shared" si="91"/>
        <v>0.11701388888888854</v>
      </c>
      <c r="E344" s="3">
        <v>2</v>
      </c>
      <c r="F344" s="3">
        <f t="shared" ca="1" si="103"/>
        <v>22</v>
      </c>
      <c r="G344" s="19">
        <f t="shared" ca="1" si="92"/>
        <v>0.11729166666666632</v>
      </c>
      <c r="H344" s="3">
        <v>2</v>
      </c>
      <c r="I344" s="3">
        <v>1</v>
      </c>
      <c r="J344" s="3">
        <f t="shared" ca="1" si="104"/>
        <v>20</v>
      </c>
      <c r="K344" s="35">
        <f t="shared" ca="1" si="105"/>
        <v>0</v>
      </c>
      <c r="L344" s="3">
        <f t="shared" ca="1" si="93"/>
        <v>2</v>
      </c>
      <c r="M344" s="3">
        <f t="shared" ca="1" si="94"/>
        <v>23</v>
      </c>
      <c r="N344" s="19">
        <f t="shared" ca="1" si="95"/>
        <v>0.11784722222222188</v>
      </c>
      <c r="O344" s="3">
        <f t="shared" ca="1" si="96"/>
        <v>2</v>
      </c>
      <c r="P344" s="3">
        <f t="shared" ca="1" si="97"/>
        <v>1</v>
      </c>
      <c r="Q344" s="3">
        <f t="shared" ca="1" si="98"/>
        <v>21</v>
      </c>
      <c r="R344" s="3">
        <f t="shared" ca="1" si="99"/>
        <v>96</v>
      </c>
      <c r="S344" s="19">
        <f t="shared" ca="1" si="106"/>
        <v>1.1111111111111111E-3</v>
      </c>
      <c r="T344" s="19">
        <f t="shared" ca="1" si="100"/>
        <v>0.27398148148148149</v>
      </c>
      <c r="U344" s="22">
        <f t="shared" ca="1" si="101"/>
        <v>0.27509259259259261</v>
      </c>
      <c r="V344" s="19">
        <f t="shared" ca="1" si="102"/>
        <v>0.15696759259259296</v>
      </c>
      <c r="W344" s="32">
        <f t="shared" ca="1" si="107"/>
        <v>-0.13655092592592635</v>
      </c>
    </row>
    <row r="345" spans="2:23" x14ac:dyDescent="0.25">
      <c r="B345" s="2">
        <v>339</v>
      </c>
      <c r="C345" s="3">
        <f>30</f>
        <v>30</v>
      </c>
      <c r="D345" s="19">
        <f t="shared" si="91"/>
        <v>0.11736111111111076</v>
      </c>
      <c r="E345" s="3">
        <v>2</v>
      </c>
      <c r="F345" s="3">
        <f t="shared" ca="1" si="103"/>
        <v>17</v>
      </c>
      <c r="G345" s="19">
        <f t="shared" ca="1" si="92"/>
        <v>0.11758101851851817</v>
      </c>
      <c r="H345" s="3">
        <v>2</v>
      </c>
      <c r="I345" s="3">
        <v>1</v>
      </c>
      <c r="J345" s="3">
        <f t="shared" ca="1" si="104"/>
        <v>21</v>
      </c>
      <c r="K345" s="35">
        <f t="shared" ca="1" si="105"/>
        <v>0</v>
      </c>
      <c r="L345" s="3">
        <f t="shared" ca="1" si="93"/>
        <v>2</v>
      </c>
      <c r="M345" s="3">
        <f t="shared" ca="1" si="94"/>
        <v>18</v>
      </c>
      <c r="N345" s="19">
        <f t="shared" ca="1" si="95"/>
        <v>0.11809027777777743</v>
      </c>
      <c r="O345" s="3">
        <f t="shared" ca="1" si="96"/>
        <v>2</v>
      </c>
      <c r="P345" s="3">
        <f t="shared" ca="1" si="97"/>
        <v>1</v>
      </c>
      <c r="Q345" s="3">
        <f t="shared" ca="1" si="98"/>
        <v>18</v>
      </c>
      <c r="R345" s="3">
        <f t="shared" ca="1" si="99"/>
        <v>84</v>
      </c>
      <c r="S345" s="19">
        <f t="shared" ca="1" si="106"/>
        <v>9.7222222222222219E-4</v>
      </c>
      <c r="T345" s="19">
        <f t="shared" ca="1" si="100"/>
        <v>0.27509259259259261</v>
      </c>
      <c r="U345" s="22">
        <f t="shared" ca="1" si="101"/>
        <v>0.27606481481481482</v>
      </c>
      <c r="V345" s="19">
        <f t="shared" ca="1" si="102"/>
        <v>0.15773148148148186</v>
      </c>
      <c r="W345" s="32">
        <f t="shared" ca="1" si="107"/>
        <v>-0.13752314814814856</v>
      </c>
    </row>
    <row r="346" spans="2:23" x14ac:dyDescent="0.25">
      <c r="B346" s="2">
        <v>340</v>
      </c>
      <c r="C346" s="3">
        <f>30</f>
        <v>30</v>
      </c>
      <c r="D346" s="19">
        <f t="shared" si="91"/>
        <v>0.11770833333333298</v>
      </c>
      <c r="E346" s="3">
        <v>2</v>
      </c>
      <c r="F346" s="3">
        <f t="shared" ca="1" si="103"/>
        <v>21</v>
      </c>
      <c r="G346" s="19">
        <f t="shared" ca="1" si="92"/>
        <v>0.11797453703703668</v>
      </c>
      <c r="H346" s="3">
        <v>2</v>
      </c>
      <c r="I346" s="3">
        <v>1</v>
      </c>
      <c r="J346" s="3">
        <f t="shared" ca="1" si="104"/>
        <v>21</v>
      </c>
      <c r="K346" s="35">
        <f t="shared" ca="1" si="105"/>
        <v>1</v>
      </c>
      <c r="L346" s="3">
        <f t="shared" ca="1" si="93"/>
        <v>0</v>
      </c>
      <c r="M346" s="3">
        <f t="shared" ca="1" si="94"/>
        <v>0</v>
      </c>
      <c r="N346" s="19">
        <f t="shared" ca="1" si="95"/>
        <v>0</v>
      </c>
      <c r="O346" s="3">
        <f t="shared" ca="1" si="96"/>
        <v>0</v>
      </c>
      <c r="P346" s="3">
        <f t="shared" ca="1" si="97"/>
        <v>0</v>
      </c>
      <c r="Q346" s="3">
        <f t="shared" ca="1" si="98"/>
        <v>0</v>
      </c>
      <c r="R346" s="3">
        <f t="shared" ca="1" si="99"/>
        <v>47</v>
      </c>
      <c r="S346" s="19">
        <f t="shared" ca="1" si="106"/>
        <v>5.4398148148148144E-4</v>
      </c>
      <c r="T346" s="19">
        <f t="shared" ca="1" si="100"/>
        <v>0.27606481481481482</v>
      </c>
      <c r="U346" s="22">
        <f t="shared" ca="1" si="101"/>
        <v>0.27660879629629631</v>
      </c>
      <c r="V346" s="19">
        <f t="shared" ca="1" si="102"/>
        <v>0.15835648148148185</v>
      </c>
      <c r="W346" s="32">
        <f t="shared" ca="1" si="107"/>
        <v>-0.13806712962963005</v>
      </c>
    </row>
    <row r="347" spans="2:23" x14ac:dyDescent="0.25">
      <c r="B347" s="2">
        <v>341</v>
      </c>
      <c r="C347" s="3">
        <f>30</f>
        <v>30</v>
      </c>
      <c r="D347" s="19">
        <f t="shared" si="91"/>
        <v>0.11805555555555521</v>
      </c>
      <c r="E347" s="3">
        <v>2</v>
      </c>
      <c r="F347" s="3">
        <f t="shared" ca="1" si="103"/>
        <v>23</v>
      </c>
      <c r="G347" s="19">
        <f t="shared" ca="1" si="92"/>
        <v>0.11834490740740705</v>
      </c>
      <c r="H347" s="3">
        <v>2</v>
      </c>
      <c r="I347" s="3">
        <v>1</v>
      </c>
      <c r="J347" s="3">
        <f t="shared" ca="1" si="104"/>
        <v>20</v>
      </c>
      <c r="K347" s="35">
        <f t="shared" ca="1" si="105"/>
        <v>0</v>
      </c>
      <c r="L347" s="3">
        <f t="shared" ca="1" si="93"/>
        <v>2</v>
      </c>
      <c r="M347" s="3">
        <f t="shared" ca="1" si="94"/>
        <v>19</v>
      </c>
      <c r="N347" s="19">
        <f t="shared" ca="1" si="95"/>
        <v>0.11885416666666632</v>
      </c>
      <c r="O347" s="3">
        <f t="shared" ca="1" si="96"/>
        <v>2</v>
      </c>
      <c r="P347" s="3">
        <f t="shared" ca="1" si="97"/>
        <v>1</v>
      </c>
      <c r="Q347" s="3">
        <f t="shared" ca="1" si="98"/>
        <v>18</v>
      </c>
      <c r="R347" s="3">
        <f t="shared" ca="1" si="99"/>
        <v>90</v>
      </c>
      <c r="S347" s="19">
        <f t="shared" ca="1" si="106"/>
        <v>1.0416666666666667E-3</v>
      </c>
      <c r="T347" s="19">
        <f t="shared" ca="1" si="100"/>
        <v>0.27660879629629631</v>
      </c>
      <c r="U347" s="22">
        <f t="shared" ca="1" si="101"/>
        <v>0.27765046296296297</v>
      </c>
      <c r="V347" s="19">
        <f t="shared" ca="1" si="102"/>
        <v>0.15855324074074112</v>
      </c>
      <c r="W347" s="32">
        <f t="shared" ca="1" si="107"/>
        <v>-0.13910879629629672</v>
      </c>
    </row>
    <row r="348" spans="2:23" x14ac:dyDescent="0.25">
      <c r="B348" s="2">
        <v>342</v>
      </c>
      <c r="C348" s="3">
        <f>30</f>
        <v>30</v>
      </c>
      <c r="D348" s="19">
        <f t="shared" si="91"/>
        <v>0.11840277777777743</v>
      </c>
      <c r="E348" s="3">
        <v>2</v>
      </c>
      <c r="F348" s="3">
        <f t="shared" ca="1" si="103"/>
        <v>19</v>
      </c>
      <c r="G348" s="19">
        <f t="shared" ca="1" si="92"/>
        <v>0.11864583333333298</v>
      </c>
      <c r="H348" s="3">
        <v>2</v>
      </c>
      <c r="I348" s="3">
        <v>1</v>
      </c>
      <c r="J348" s="3">
        <f t="shared" ca="1" si="104"/>
        <v>18</v>
      </c>
      <c r="K348" s="35">
        <f t="shared" ca="1" si="105"/>
        <v>1</v>
      </c>
      <c r="L348" s="3">
        <f t="shared" ca="1" si="93"/>
        <v>0</v>
      </c>
      <c r="M348" s="3">
        <f t="shared" ca="1" si="94"/>
        <v>0</v>
      </c>
      <c r="N348" s="19">
        <f t="shared" ca="1" si="95"/>
        <v>0</v>
      </c>
      <c r="O348" s="3">
        <f t="shared" ca="1" si="96"/>
        <v>0</v>
      </c>
      <c r="P348" s="3">
        <f t="shared" ca="1" si="97"/>
        <v>0</v>
      </c>
      <c r="Q348" s="3">
        <f t="shared" ca="1" si="98"/>
        <v>0</v>
      </c>
      <c r="R348" s="3">
        <f t="shared" ca="1" si="99"/>
        <v>42</v>
      </c>
      <c r="S348" s="19">
        <f t="shared" ca="1" si="106"/>
        <v>4.861111111111111E-4</v>
      </c>
      <c r="T348" s="19">
        <f t="shared" ca="1" si="100"/>
        <v>0.27765046296296297</v>
      </c>
      <c r="U348" s="22">
        <f t="shared" ca="1" si="101"/>
        <v>0.27813657407407411</v>
      </c>
      <c r="V348" s="19">
        <f t="shared" ca="1" si="102"/>
        <v>0.15924768518518556</v>
      </c>
      <c r="W348" s="32">
        <f t="shared" ca="1" si="107"/>
        <v>-0.13959490740740785</v>
      </c>
    </row>
    <row r="349" spans="2:23" x14ac:dyDescent="0.25">
      <c r="B349" s="2">
        <v>343</v>
      </c>
      <c r="C349" s="3">
        <f>30</f>
        <v>30</v>
      </c>
      <c r="D349" s="19">
        <f t="shared" si="91"/>
        <v>0.11874999999999965</v>
      </c>
      <c r="E349" s="3">
        <v>2</v>
      </c>
      <c r="F349" s="3">
        <f t="shared" ca="1" si="103"/>
        <v>23</v>
      </c>
      <c r="G349" s="19">
        <f t="shared" ca="1" si="92"/>
        <v>0.11903935185185149</v>
      </c>
      <c r="H349" s="3">
        <v>2</v>
      </c>
      <c r="I349" s="3">
        <v>1</v>
      </c>
      <c r="J349" s="3">
        <f t="shared" ca="1" si="104"/>
        <v>18</v>
      </c>
      <c r="K349" s="35">
        <f t="shared" ca="1" si="105"/>
        <v>1</v>
      </c>
      <c r="L349" s="3">
        <f t="shared" ca="1" si="93"/>
        <v>0</v>
      </c>
      <c r="M349" s="3">
        <f t="shared" ca="1" si="94"/>
        <v>0</v>
      </c>
      <c r="N349" s="19">
        <f t="shared" ca="1" si="95"/>
        <v>0</v>
      </c>
      <c r="O349" s="3">
        <f t="shared" ca="1" si="96"/>
        <v>0</v>
      </c>
      <c r="P349" s="3">
        <f t="shared" ca="1" si="97"/>
        <v>0</v>
      </c>
      <c r="Q349" s="3">
        <f t="shared" ca="1" si="98"/>
        <v>0</v>
      </c>
      <c r="R349" s="3">
        <f t="shared" ca="1" si="99"/>
        <v>46</v>
      </c>
      <c r="S349" s="19">
        <f t="shared" ca="1" si="106"/>
        <v>5.3240740740740744E-4</v>
      </c>
      <c r="T349" s="19">
        <f t="shared" ca="1" si="100"/>
        <v>0.27813657407407411</v>
      </c>
      <c r="U349" s="22">
        <f t="shared" ca="1" si="101"/>
        <v>0.2786689814814815</v>
      </c>
      <c r="V349" s="19">
        <f t="shared" ca="1" si="102"/>
        <v>0.15938657407407447</v>
      </c>
      <c r="W349" s="32">
        <f t="shared" ca="1" si="107"/>
        <v>-0.14012731481481525</v>
      </c>
    </row>
    <row r="350" spans="2:23" x14ac:dyDescent="0.25">
      <c r="B350" s="2">
        <v>344</v>
      </c>
      <c r="C350" s="3">
        <f>30</f>
        <v>30</v>
      </c>
      <c r="D350" s="19">
        <f t="shared" si="91"/>
        <v>0.11909722222222187</v>
      </c>
      <c r="E350" s="3">
        <v>2</v>
      </c>
      <c r="F350" s="3">
        <f t="shared" ca="1" si="103"/>
        <v>23</v>
      </c>
      <c r="G350" s="19">
        <f t="shared" ca="1" si="92"/>
        <v>0.11938657407407371</v>
      </c>
      <c r="H350" s="3">
        <v>2</v>
      </c>
      <c r="I350" s="3">
        <v>1</v>
      </c>
      <c r="J350" s="3">
        <f t="shared" ca="1" si="104"/>
        <v>20</v>
      </c>
      <c r="K350" s="35">
        <f t="shared" ca="1" si="105"/>
        <v>1</v>
      </c>
      <c r="L350" s="3">
        <f t="shared" ca="1" si="93"/>
        <v>0</v>
      </c>
      <c r="M350" s="3">
        <f t="shared" ca="1" si="94"/>
        <v>0</v>
      </c>
      <c r="N350" s="19">
        <f t="shared" ca="1" si="95"/>
        <v>0</v>
      </c>
      <c r="O350" s="3">
        <f t="shared" ca="1" si="96"/>
        <v>0</v>
      </c>
      <c r="P350" s="3">
        <f t="shared" ca="1" si="97"/>
        <v>0</v>
      </c>
      <c r="Q350" s="3">
        <f t="shared" ca="1" si="98"/>
        <v>0</v>
      </c>
      <c r="R350" s="3">
        <f t="shared" ca="1" si="99"/>
        <v>48</v>
      </c>
      <c r="S350" s="19">
        <f t="shared" ca="1" si="106"/>
        <v>5.5555555555555556E-4</v>
      </c>
      <c r="T350" s="19">
        <f t="shared" ca="1" si="100"/>
        <v>0.2786689814814815</v>
      </c>
      <c r="U350" s="22">
        <f t="shared" ca="1" si="101"/>
        <v>0.27922453703703703</v>
      </c>
      <c r="V350" s="19">
        <f t="shared" ca="1" si="102"/>
        <v>0.15957175925925965</v>
      </c>
      <c r="W350" s="32">
        <f t="shared" ca="1" si="107"/>
        <v>-0.14068287037037078</v>
      </c>
    </row>
    <row r="351" spans="2:23" x14ac:dyDescent="0.25">
      <c r="B351" s="2">
        <v>345</v>
      </c>
      <c r="C351" s="3">
        <f>30</f>
        <v>30</v>
      </c>
      <c r="D351" s="19">
        <f t="shared" si="91"/>
        <v>0.11944444444444409</v>
      </c>
      <c r="E351" s="3">
        <v>2</v>
      </c>
      <c r="F351" s="3">
        <f t="shared" ca="1" si="103"/>
        <v>17</v>
      </c>
      <c r="G351" s="19">
        <f t="shared" ca="1" si="92"/>
        <v>0.11966435185185149</v>
      </c>
      <c r="H351" s="3">
        <v>2</v>
      </c>
      <c r="I351" s="3">
        <v>1</v>
      </c>
      <c r="J351" s="3">
        <f t="shared" ca="1" si="104"/>
        <v>21</v>
      </c>
      <c r="K351" s="35">
        <f t="shared" ca="1" si="105"/>
        <v>0</v>
      </c>
      <c r="L351" s="3">
        <f t="shared" ca="1" si="93"/>
        <v>2</v>
      </c>
      <c r="M351" s="3">
        <f t="shared" ca="1" si="94"/>
        <v>20</v>
      </c>
      <c r="N351" s="19">
        <f t="shared" ca="1" si="95"/>
        <v>0.12019675925925891</v>
      </c>
      <c r="O351" s="3">
        <f t="shared" ca="1" si="96"/>
        <v>2</v>
      </c>
      <c r="P351" s="3">
        <f t="shared" ca="1" si="97"/>
        <v>1</v>
      </c>
      <c r="Q351" s="3">
        <f t="shared" ca="1" si="98"/>
        <v>21</v>
      </c>
      <c r="R351" s="3">
        <f t="shared" ca="1" si="99"/>
        <v>89</v>
      </c>
      <c r="S351" s="19">
        <f t="shared" ca="1" si="106"/>
        <v>1.0300925925925926E-3</v>
      </c>
      <c r="T351" s="19">
        <f t="shared" ca="1" si="100"/>
        <v>0.27922453703703703</v>
      </c>
      <c r="U351" s="22">
        <f t="shared" ca="1" si="101"/>
        <v>0.2802546296296296</v>
      </c>
      <c r="V351" s="19">
        <f t="shared" ca="1" si="102"/>
        <v>0.15978009259259296</v>
      </c>
      <c r="W351" s="32">
        <f t="shared" ca="1" si="107"/>
        <v>-0.14171296296296335</v>
      </c>
    </row>
    <row r="352" spans="2:23" x14ac:dyDescent="0.25">
      <c r="B352" s="2">
        <v>346</v>
      </c>
      <c r="C352" s="3">
        <f>30</f>
        <v>30</v>
      </c>
      <c r="D352" s="19">
        <f t="shared" si="91"/>
        <v>0.11979166666666631</v>
      </c>
      <c r="E352" s="3">
        <v>2</v>
      </c>
      <c r="F352" s="3">
        <f t="shared" ca="1" si="103"/>
        <v>19</v>
      </c>
      <c r="G352" s="19">
        <f t="shared" ca="1" si="92"/>
        <v>0.12003472222222186</v>
      </c>
      <c r="H352" s="3">
        <v>2</v>
      </c>
      <c r="I352" s="3">
        <v>1</v>
      </c>
      <c r="J352" s="3">
        <f t="shared" ca="1" si="104"/>
        <v>18</v>
      </c>
      <c r="K352" s="35">
        <f t="shared" ca="1" si="105"/>
        <v>1</v>
      </c>
      <c r="L352" s="3">
        <f t="shared" ca="1" si="93"/>
        <v>0</v>
      </c>
      <c r="M352" s="3">
        <f t="shared" ca="1" si="94"/>
        <v>0</v>
      </c>
      <c r="N352" s="19">
        <f t="shared" ca="1" si="95"/>
        <v>0</v>
      </c>
      <c r="O352" s="3">
        <f t="shared" ca="1" si="96"/>
        <v>0</v>
      </c>
      <c r="P352" s="3">
        <f t="shared" ca="1" si="97"/>
        <v>0</v>
      </c>
      <c r="Q352" s="3">
        <f t="shared" ca="1" si="98"/>
        <v>0</v>
      </c>
      <c r="R352" s="3">
        <f t="shared" ca="1" si="99"/>
        <v>42</v>
      </c>
      <c r="S352" s="19">
        <f t="shared" ca="1" si="106"/>
        <v>4.861111111111111E-4</v>
      </c>
      <c r="T352" s="19">
        <f t="shared" ca="1" si="100"/>
        <v>0.2802546296296296</v>
      </c>
      <c r="U352" s="22">
        <f t="shared" ca="1" si="101"/>
        <v>0.28074074074074074</v>
      </c>
      <c r="V352" s="19">
        <f t="shared" ca="1" si="102"/>
        <v>0.16046296296296331</v>
      </c>
      <c r="W352" s="32">
        <f t="shared" ca="1" si="107"/>
        <v>-0.14219907407407448</v>
      </c>
    </row>
    <row r="353" spans="2:23" x14ac:dyDescent="0.25">
      <c r="B353" s="2">
        <v>347</v>
      </c>
      <c r="C353" s="3">
        <f>30</f>
        <v>30</v>
      </c>
      <c r="D353" s="19">
        <f t="shared" si="91"/>
        <v>0.12013888888888853</v>
      </c>
      <c r="E353" s="3">
        <v>2</v>
      </c>
      <c r="F353" s="3">
        <f t="shared" ca="1" si="103"/>
        <v>18</v>
      </c>
      <c r="G353" s="19">
        <f t="shared" ca="1" si="92"/>
        <v>0.12037037037037002</v>
      </c>
      <c r="H353" s="3">
        <v>2</v>
      </c>
      <c r="I353" s="3">
        <v>1</v>
      </c>
      <c r="J353" s="3">
        <f t="shared" ca="1" si="104"/>
        <v>20</v>
      </c>
      <c r="K353" s="35">
        <f t="shared" ca="1" si="105"/>
        <v>0</v>
      </c>
      <c r="L353" s="3">
        <f t="shared" ca="1" si="93"/>
        <v>2</v>
      </c>
      <c r="M353" s="3">
        <f t="shared" ca="1" si="94"/>
        <v>21</v>
      </c>
      <c r="N353" s="19">
        <f t="shared" ca="1" si="95"/>
        <v>0.12090277777777741</v>
      </c>
      <c r="O353" s="3">
        <f t="shared" ca="1" si="96"/>
        <v>2</v>
      </c>
      <c r="P353" s="3">
        <f t="shared" ca="1" si="97"/>
        <v>1</v>
      </c>
      <c r="Q353" s="3">
        <f t="shared" ca="1" si="98"/>
        <v>21</v>
      </c>
      <c r="R353" s="3">
        <f t="shared" ca="1" si="99"/>
        <v>90</v>
      </c>
      <c r="S353" s="19">
        <f t="shared" ca="1" si="106"/>
        <v>1.0416666666666667E-3</v>
      </c>
      <c r="T353" s="19">
        <f t="shared" ca="1" si="100"/>
        <v>0.28074074074074074</v>
      </c>
      <c r="U353" s="22">
        <f t="shared" ca="1" si="101"/>
        <v>0.2817824074074074</v>
      </c>
      <c r="V353" s="19">
        <f t="shared" ca="1" si="102"/>
        <v>0.16060185185185222</v>
      </c>
      <c r="W353" s="32">
        <f t="shared" ca="1" si="107"/>
        <v>-0.14324074074074114</v>
      </c>
    </row>
    <row r="354" spans="2:23" x14ac:dyDescent="0.25">
      <c r="B354" s="2">
        <v>348</v>
      </c>
      <c r="C354" s="3">
        <f>30</f>
        <v>30</v>
      </c>
      <c r="D354" s="19">
        <f t="shared" si="91"/>
        <v>0.12048611111111075</v>
      </c>
      <c r="E354" s="3">
        <v>2</v>
      </c>
      <c r="F354" s="3">
        <f t="shared" ca="1" si="103"/>
        <v>19</v>
      </c>
      <c r="G354" s="19">
        <f t="shared" ca="1" si="92"/>
        <v>0.1207291666666663</v>
      </c>
      <c r="H354" s="3">
        <v>2</v>
      </c>
      <c r="I354" s="3">
        <v>1</v>
      </c>
      <c r="J354" s="3">
        <f t="shared" ca="1" si="104"/>
        <v>21</v>
      </c>
      <c r="K354" s="35">
        <f t="shared" ca="1" si="105"/>
        <v>0</v>
      </c>
      <c r="L354" s="3">
        <f t="shared" ca="1" si="93"/>
        <v>2</v>
      </c>
      <c r="M354" s="3">
        <f t="shared" ca="1" si="94"/>
        <v>23</v>
      </c>
      <c r="N354" s="19">
        <f t="shared" ca="1" si="95"/>
        <v>0.12129629629629594</v>
      </c>
      <c r="O354" s="3">
        <f t="shared" ca="1" si="96"/>
        <v>2</v>
      </c>
      <c r="P354" s="3">
        <f t="shared" ca="1" si="97"/>
        <v>1</v>
      </c>
      <c r="Q354" s="3">
        <f t="shared" ca="1" si="98"/>
        <v>20</v>
      </c>
      <c r="R354" s="3">
        <f t="shared" ca="1" si="99"/>
        <v>93</v>
      </c>
      <c r="S354" s="19">
        <f t="shared" ca="1" si="106"/>
        <v>1.0763888888888889E-3</v>
      </c>
      <c r="T354" s="19">
        <f t="shared" ca="1" si="100"/>
        <v>0.2817824074074074</v>
      </c>
      <c r="U354" s="22">
        <f t="shared" ca="1" si="101"/>
        <v>0.28285879629629629</v>
      </c>
      <c r="V354" s="19">
        <f t="shared" ca="1" si="102"/>
        <v>0.16129629629629666</v>
      </c>
      <c r="W354" s="32">
        <f t="shared" ca="1" si="107"/>
        <v>-0.14431712962963003</v>
      </c>
    </row>
    <row r="355" spans="2:23" x14ac:dyDescent="0.25">
      <c r="B355" s="2">
        <v>349</v>
      </c>
      <c r="C355" s="3">
        <f>30</f>
        <v>30</v>
      </c>
      <c r="D355" s="19">
        <f t="shared" si="91"/>
        <v>0.12083333333333297</v>
      </c>
      <c r="E355" s="3">
        <v>2</v>
      </c>
      <c r="F355" s="3">
        <f t="shared" ca="1" si="103"/>
        <v>22</v>
      </c>
      <c r="G355" s="19">
        <f t="shared" ca="1" si="92"/>
        <v>0.12111111111111075</v>
      </c>
      <c r="H355" s="3">
        <v>2</v>
      </c>
      <c r="I355" s="3">
        <v>1</v>
      </c>
      <c r="J355" s="3">
        <f t="shared" ca="1" si="104"/>
        <v>19</v>
      </c>
      <c r="K355" s="35">
        <f t="shared" ca="1" si="105"/>
        <v>0</v>
      </c>
      <c r="L355" s="3">
        <f t="shared" ca="1" si="93"/>
        <v>2</v>
      </c>
      <c r="M355" s="3">
        <f t="shared" ca="1" si="94"/>
        <v>22</v>
      </c>
      <c r="N355" s="19">
        <f t="shared" ca="1" si="95"/>
        <v>0.12164351851851816</v>
      </c>
      <c r="O355" s="3">
        <f t="shared" ca="1" si="96"/>
        <v>2</v>
      </c>
      <c r="P355" s="3">
        <f t="shared" ca="1" si="97"/>
        <v>1</v>
      </c>
      <c r="Q355" s="3">
        <f t="shared" ca="1" si="98"/>
        <v>20</v>
      </c>
      <c r="R355" s="3">
        <f t="shared" ca="1" si="99"/>
        <v>93</v>
      </c>
      <c r="S355" s="19">
        <f t="shared" ca="1" si="106"/>
        <v>1.0763888888888889E-3</v>
      </c>
      <c r="T355" s="19">
        <f t="shared" ca="1" si="100"/>
        <v>0.28285879629629629</v>
      </c>
      <c r="U355" s="22">
        <f t="shared" ca="1" si="101"/>
        <v>0.28393518518518518</v>
      </c>
      <c r="V355" s="19">
        <f t="shared" ca="1" si="102"/>
        <v>0.16202546296296333</v>
      </c>
      <c r="W355" s="32">
        <f t="shared" ca="1" si="107"/>
        <v>-0.14539351851851892</v>
      </c>
    </row>
    <row r="356" spans="2:23" x14ac:dyDescent="0.25">
      <c r="B356" s="2">
        <v>350</v>
      </c>
      <c r="C356" s="3">
        <f>30</f>
        <v>30</v>
      </c>
      <c r="D356" s="19">
        <f t="shared" si="91"/>
        <v>0.12118055555555519</v>
      </c>
      <c r="E356" s="3">
        <v>2</v>
      </c>
      <c r="F356" s="3">
        <f t="shared" ca="1" si="103"/>
        <v>17</v>
      </c>
      <c r="G356" s="19">
        <f t="shared" ca="1" si="92"/>
        <v>0.1214004629629626</v>
      </c>
      <c r="H356" s="3">
        <v>2</v>
      </c>
      <c r="I356" s="3">
        <v>1</v>
      </c>
      <c r="J356" s="3">
        <f t="shared" ca="1" si="104"/>
        <v>20</v>
      </c>
      <c r="K356" s="35">
        <f t="shared" ca="1" si="105"/>
        <v>0</v>
      </c>
      <c r="L356" s="3">
        <f t="shared" ca="1" si="93"/>
        <v>2</v>
      </c>
      <c r="M356" s="3">
        <f t="shared" ca="1" si="94"/>
        <v>17</v>
      </c>
      <c r="N356" s="19">
        <f t="shared" ca="1" si="95"/>
        <v>0.12188657407407372</v>
      </c>
      <c r="O356" s="3">
        <f t="shared" ca="1" si="96"/>
        <v>2</v>
      </c>
      <c r="P356" s="3">
        <f t="shared" ca="1" si="97"/>
        <v>1</v>
      </c>
      <c r="Q356" s="3">
        <f t="shared" ca="1" si="98"/>
        <v>22</v>
      </c>
      <c r="R356" s="3">
        <f t="shared" ca="1" si="99"/>
        <v>86</v>
      </c>
      <c r="S356" s="19">
        <f t="shared" ca="1" si="106"/>
        <v>9.9537037037037042E-4</v>
      </c>
      <c r="T356" s="19">
        <f t="shared" ca="1" si="100"/>
        <v>0.28393518518518518</v>
      </c>
      <c r="U356" s="22">
        <f t="shared" ca="1" si="101"/>
        <v>0.28493055555555558</v>
      </c>
      <c r="V356" s="19">
        <f t="shared" ca="1" si="102"/>
        <v>0.16275462962963</v>
      </c>
      <c r="W356" s="32">
        <f t="shared" ca="1" si="107"/>
        <v>-0.14638888888888932</v>
      </c>
    </row>
    <row r="357" spans="2:23" x14ac:dyDescent="0.25">
      <c r="B357" s="2">
        <v>351</v>
      </c>
      <c r="C357" s="3">
        <f>30</f>
        <v>30</v>
      </c>
      <c r="D357" s="19">
        <f t="shared" si="91"/>
        <v>0.12152777777777742</v>
      </c>
      <c r="E357" s="3">
        <v>2</v>
      </c>
      <c r="F357" s="3">
        <f t="shared" ca="1" si="103"/>
        <v>17</v>
      </c>
      <c r="G357" s="19">
        <f t="shared" ca="1" si="92"/>
        <v>0.12174768518518482</v>
      </c>
      <c r="H357" s="3">
        <v>2</v>
      </c>
      <c r="I357" s="3">
        <v>1</v>
      </c>
      <c r="J357" s="3">
        <f t="shared" ca="1" si="104"/>
        <v>20</v>
      </c>
      <c r="K357" s="35">
        <f t="shared" ca="1" si="105"/>
        <v>0</v>
      </c>
      <c r="L357" s="3">
        <f t="shared" ca="1" si="93"/>
        <v>2</v>
      </c>
      <c r="M357" s="3">
        <f t="shared" ca="1" si="94"/>
        <v>21</v>
      </c>
      <c r="N357" s="19">
        <f t="shared" ca="1" si="95"/>
        <v>0.12228009259259223</v>
      </c>
      <c r="O357" s="3">
        <f t="shared" ca="1" si="96"/>
        <v>2</v>
      </c>
      <c r="P357" s="3">
        <f t="shared" ca="1" si="97"/>
        <v>1</v>
      </c>
      <c r="Q357" s="3">
        <f t="shared" ca="1" si="98"/>
        <v>20</v>
      </c>
      <c r="R357" s="3">
        <f t="shared" ca="1" si="99"/>
        <v>88</v>
      </c>
      <c r="S357" s="19">
        <f t="shared" ca="1" si="106"/>
        <v>1.0185185185185184E-3</v>
      </c>
      <c r="T357" s="19">
        <f t="shared" ca="1" si="100"/>
        <v>0.28493055555555558</v>
      </c>
      <c r="U357" s="22">
        <f t="shared" ca="1" si="101"/>
        <v>0.28594907407407411</v>
      </c>
      <c r="V357" s="19">
        <f t="shared" ca="1" si="102"/>
        <v>0.16340277777777817</v>
      </c>
      <c r="W357" s="32">
        <f t="shared" ca="1" si="107"/>
        <v>-0.14740740740740785</v>
      </c>
    </row>
    <row r="358" spans="2:23" x14ac:dyDescent="0.25">
      <c r="B358" s="2">
        <v>352</v>
      </c>
      <c r="C358" s="3">
        <f>30</f>
        <v>30</v>
      </c>
      <c r="D358" s="19">
        <f t="shared" si="91"/>
        <v>0.12187499999999964</v>
      </c>
      <c r="E358" s="3">
        <v>2</v>
      </c>
      <c r="F358" s="3">
        <f t="shared" ca="1" si="103"/>
        <v>20</v>
      </c>
      <c r="G358" s="19">
        <f t="shared" ca="1" si="92"/>
        <v>0.12212962962962927</v>
      </c>
      <c r="H358" s="3">
        <v>2</v>
      </c>
      <c r="I358" s="3">
        <v>1</v>
      </c>
      <c r="J358" s="3">
        <f t="shared" ca="1" si="104"/>
        <v>18</v>
      </c>
      <c r="K358" s="35">
        <f t="shared" ca="1" si="105"/>
        <v>1</v>
      </c>
      <c r="L358" s="3">
        <f t="shared" ca="1" si="93"/>
        <v>0</v>
      </c>
      <c r="M358" s="3">
        <f t="shared" ca="1" si="94"/>
        <v>0</v>
      </c>
      <c r="N358" s="19">
        <f t="shared" ca="1" si="95"/>
        <v>0</v>
      </c>
      <c r="O358" s="3">
        <f t="shared" ca="1" si="96"/>
        <v>0</v>
      </c>
      <c r="P358" s="3">
        <f t="shared" ca="1" si="97"/>
        <v>0</v>
      </c>
      <c r="Q358" s="3">
        <f t="shared" ca="1" si="98"/>
        <v>0</v>
      </c>
      <c r="R358" s="3">
        <f t="shared" ca="1" si="99"/>
        <v>43</v>
      </c>
      <c r="S358" s="19">
        <f t="shared" ca="1" si="106"/>
        <v>4.9768518518518521E-4</v>
      </c>
      <c r="T358" s="19">
        <f t="shared" ca="1" si="100"/>
        <v>0.28594907407407411</v>
      </c>
      <c r="U358" s="22">
        <f t="shared" ca="1" si="101"/>
        <v>0.28644675925925928</v>
      </c>
      <c r="V358" s="19">
        <f t="shared" ca="1" si="102"/>
        <v>0.16407407407407448</v>
      </c>
      <c r="W358" s="32">
        <f t="shared" ca="1" si="107"/>
        <v>-0.14790509259259302</v>
      </c>
    </row>
    <row r="359" spans="2:23" x14ac:dyDescent="0.25">
      <c r="B359" s="2">
        <v>353</v>
      </c>
      <c r="C359" s="3">
        <f>30</f>
        <v>30</v>
      </c>
      <c r="D359" s="19">
        <f t="shared" si="91"/>
        <v>0.12222222222222186</v>
      </c>
      <c r="E359" s="3">
        <v>2</v>
      </c>
      <c r="F359" s="3">
        <f t="shared" ca="1" si="103"/>
        <v>18</v>
      </c>
      <c r="G359" s="19">
        <f t="shared" ca="1" si="92"/>
        <v>0.12245370370370334</v>
      </c>
      <c r="H359" s="3">
        <v>2</v>
      </c>
      <c r="I359" s="3">
        <v>1</v>
      </c>
      <c r="J359" s="3">
        <f t="shared" ca="1" si="104"/>
        <v>18</v>
      </c>
      <c r="K359" s="35">
        <f t="shared" ca="1" si="105"/>
        <v>1</v>
      </c>
      <c r="L359" s="3">
        <f t="shared" ca="1" si="93"/>
        <v>0</v>
      </c>
      <c r="M359" s="3">
        <f t="shared" ca="1" si="94"/>
        <v>0</v>
      </c>
      <c r="N359" s="19">
        <f t="shared" ca="1" si="95"/>
        <v>0</v>
      </c>
      <c r="O359" s="3">
        <f t="shared" ca="1" si="96"/>
        <v>0</v>
      </c>
      <c r="P359" s="3">
        <f t="shared" ca="1" si="97"/>
        <v>0</v>
      </c>
      <c r="Q359" s="3">
        <f t="shared" ca="1" si="98"/>
        <v>0</v>
      </c>
      <c r="R359" s="3">
        <f t="shared" ca="1" si="99"/>
        <v>41</v>
      </c>
      <c r="S359" s="19">
        <f t="shared" ca="1" si="106"/>
        <v>4.7453703703703704E-4</v>
      </c>
      <c r="T359" s="19">
        <f t="shared" ca="1" si="100"/>
        <v>0.28644675925925928</v>
      </c>
      <c r="U359" s="22">
        <f t="shared" ca="1" si="101"/>
        <v>0.28692129629629631</v>
      </c>
      <c r="V359" s="19">
        <f t="shared" ca="1" si="102"/>
        <v>0.16422453703703743</v>
      </c>
      <c r="W359" s="32">
        <f t="shared" ca="1" si="107"/>
        <v>-0.14837962962963006</v>
      </c>
    </row>
    <row r="360" spans="2:23" x14ac:dyDescent="0.25">
      <c r="B360" s="2">
        <v>354</v>
      </c>
      <c r="C360" s="3">
        <f>30</f>
        <v>30</v>
      </c>
      <c r="D360" s="19">
        <f t="shared" si="91"/>
        <v>0.12256944444444408</v>
      </c>
      <c r="E360" s="3">
        <v>2</v>
      </c>
      <c r="F360" s="3">
        <f t="shared" ca="1" si="103"/>
        <v>22</v>
      </c>
      <c r="G360" s="19">
        <f t="shared" ca="1" si="92"/>
        <v>0.12284722222222186</v>
      </c>
      <c r="H360" s="3">
        <v>2</v>
      </c>
      <c r="I360" s="3">
        <v>1</v>
      </c>
      <c r="J360" s="3">
        <f t="shared" ca="1" si="104"/>
        <v>19</v>
      </c>
      <c r="K360" s="35">
        <f t="shared" ca="1" si="105"/>
        <v>0</v>
      </c>
      <c r="L360" s="3">
        <f t="shared" ca="1" si="93"/>
        <v>2</v>
      </c>
      <c r="M360" s="3">
        <f t="shared" ca="1" si="94"/>
        <v>23</v>
      </c>
      <c r="N360" s="19">
        <f t="shared" ca="1" si="95"/>
        <v>0.12339120370370334</v>
      </c>
      <c r="O360" s="3">
        <f t="shared" ca="1" si="96"/>
        <v>2</v>
      </c>
      <c r="P360" s="3">
        <f t="shared" ca="1" si="97"/>
        <v>1</v>
      </c>
      <c r="Q360" s="3">
        <f t="shared" ca="1" si="98"/>
        <v>19</v>
      </c>
      <c r="R360" s="3">
        <f t="shared" ca="1" si="99"/>
        <v>93</v>
      </c>
      <c r="S360" s="19">
        <f t="shared" ca="1" si="106"/>
        <v>1.0763888888888889E-3</v>
      </c>
      <c r="T360" s="19">
        <f t="shared" ca="1" si="100"/>
        <v>0.28692129629629631</v>
      </c>
      <c r="U360" s="22">
        <f t="shared" ca="1" si="101"/>
        <v>0.2879976851851852</v>
      </c>
      <c r="V360" s="19">
        <f t="shared" ca="1" si="102"/>
        <v>0.16435185185185225</v>
      </c>
      <c r="W360" s="32">
        <f t="shared" ca="1" si="107"/>
        <v>-0.14945601851851895</v>
      </c>
    </row>
    <row r="361" spans="2:23" x14ac:dyDescent="0.25">
      <c r="B361" s="2">
        <v>355</v>
      </c>
      <c r="C361" s="3">
        <f>30</f>
        <v>30</v>
      </c>
      <c r="D361" s="19">
        <f t="shared" si="91"/>
        <v>0.1229166666666663</v>
      </c>
      <c r="E361" s="3">
        <v>2</v>
      </c>
      <c r="F361" s="3">
        <f t="shared" ca="1" si="103"/>
        <v>23</v>
      </c>
      <c r="G361" s="19">
        <f t="shared" ca="1" si="92"/>
        <v>0.12320601851851815</v>
      </c>
      <c r="H361" s="3">
        <v>2</v>
      </c>
      <c r="I361" s="3">
        <v>1</v>
      </c>
      <c r="J361" s="3">
        <f t="shared" ca="1" si="104"/>
        <v>19</v>
      </c>
      <c r="K361" s="35">
        <f t="shared" ca="1" si="105"/>
        <v>1</v>
      </c>
      <c r="L361" s="3">
        <f t="shared" ca="1" si="93"/>
        <v>0</v>
      </c>
      <c r="M361" s="3">
        <f t="shared" ca="1" si="94"/>
        <v>0</v>
      </c>
      <c r="N361" s="19">
        <f t="shared" ca="1" si="95"/>
        <v>0</v>
      </c>
      <c r="O361" s="3">
        <f t="shared" ca="1" si="96"/>
        <v>0</v>
      </c>
      <c r="P361" s="3">
        <f t="shared" ca="1" si="97"/>
        <v>0</v>
      </c>
      <c r="Q361" s="3">
        <f t="shared" ca="1" si="98"/>
        <v>0</v>
      </c>
      <c r="R361" s="3">
        <f t="shared" ca="1" si="99"/>
        <v>47</v>
      </c>
      <c r="S361" s="19">
        <f t="shared" ca="1" si="106"/>
        <v>5.4398148148148144E-4</v>
      </c>
      <c r="T361" s="19">
        <f t="shared" ca="1" si="100"/>
        <v>0.2879976851851852</v>
      </c>
      <c r="U361" s="22">
        <f t="shared" ca="1" si="101"/>
        <v>0.2885416666666667</v>
      </c>
      <c r="V361" s="19">
        <f t="shared" ca="1" si="102"/>
        <v>0.16508101851851892</v>
      </c>
      <c r="W361" s="32">
        <f t="shared" ca="1" si="107"/>
        <v>-0.15000000000000044</v>
      </c>
    </row>
    <row r="362" spans="2:23" x14ac:dyDescent="0.25">
      <c r="B362" s="2">
        <v>356</v>
      </c>
      <c r="C362" s="3">
        <f>30</f>
        <v>30</v>
      </c>
      <c r="D362" s="19">
        <f t="shared" si="91"/>
        <v>0.12326388888888852</v>
      </c>
      <c r="E362" s="3">
        <v>2</v>
      </c>
      <c r="F362" s="3">
        <f t="shared" ca="1" si="103"/>
        <v>22</v>
      </c>
      <c r="G362" s="19">
        <f t="shared" ca="1" si="92"/>
        <v>0.1235416666666663</v>
      </c>
      <c r="H362" s="3">
        <v>2</v>
      </c>
      <c r="I362" s="3">
        <v>1</v>
      </c>
      <c r="J362" s="3">
        <f t="shared" ca="1" si="104"/>
        <v>19</v>
      </c>
      <c r="K362" s="35">
        <f t="shared" ca="1" si="105"/>
        <v>0</v>
      </c>
      <c r="L362" s="3">
        <f t="shared" ca="1" si="93"/>
        <v>2</v>
      </c>
      <c r="M362" s="3">
        <f t="shared" ca="1" si="94"/>
        <v>21</v>
      </c>
      <c r="N362" s="19">
        <f t="shared" ca="1" si="95"/>
        <v>0.12406249999999963</v>
      </c>
      <c r="O362" s="3">
        <f t="shared" ca="1" si="96"/>
        <v>2</v>
      </c>
      <c r="P362" s="3">
        <f t="shared" ca="1" si="97"/>
        <v>1</v>
      </c>
      <c r="Q362" s="3">
        <f t="shared" ca="1" si="98"/>
        <v>21</v>
      </c>
      <c r="R362" s="3">
        <f t="shared" ca="1" si="99"/>
        <v>93</v>
      </c>
      <c r="S362" s="19">
        <f t="shared" ca="1" si="106"/>
        <v>1.0763888888888889E-3</v>
      </c>
      <c r="T362" s="19">
        <f t="shared" ca="1" si="100"/>
        <v>0.2885416666666667</v>
      </c>
      <c r="U362" s="22">
        <f t="shared" ca="1" si="101"/>
        <v>0.28961805555555559</v>
      </c>
      <c r="V362" s="19">
        <f t="shared" ca="1" si="102"/>
        <v>0.16527777777777819</v>
      </c>
      <c r="W362" s="32">
        <f t="shared" ca="1" si="107"/>
        <v>-0.15107638888888933</v>
      </c>
    </row>
    <row r="363" spans="2:23" x14ac:dyDescent="0.25">
      <c r="B363" s="2">
        <v>357</v>
      </c>
      <c r="C363" s="3">
        <f>30</f>
        <v>30</v>
      </c>
      <c r="D363" s="19">
        <f t="shared" si="91"/>
        <v>0.12361111111111074</v>
      </c>
      <c r="E363" s="3">
        <v>2</v>
      </c>
      <c r="F363" s="3">
        <f t="shared" ca="1" si="103"/>
        <v>23</v>
      </c>
      <c r="G363" s="19">
        <f t="shared" ca="1" si="92"/>
        <v>0.12390046296296259</v>
      </c>
      <c r="H363" s="3">
        <v>2</v>
      </c>
      <c r="I363" s="3">
        <v>1</v>
      </c>
      <c r="J363" s="3">
        <f t="shared" ca="1" si="104"/>
        <v>18</v>
      </c>
      <c r="K363" s="35">
        <f t="shared" ca="1" si="105"/>
        <v>0</v>
      </c>
      <c r="L363" s="3">
        <f t="shared" ca="1" si="93"/>
        <v>2</v>
      </c>
      <c r="M363" s="3">
        <f t="shared" ca="1" si="94"/>
        <v>22</v>
      </c>
      <c r="N363" s="19">
        <f t="shared" ca="1" si="95"/>
        <v>0.12442129629629593</v>
      </c>
      <c r="O363" s="3">
        <f t="shared" ca="1" si="96"/>
        <v>2</v>
      </c>
      <c r="P363" s="3">
        <f t="shared" ca="1" si="97"/>
        <v>1</v>
      </c>
      <c r="Q363" s="3">
        <f t="shared" ca="1" si="98"/>
        <v>19</v>
      </c>
      <c r="R363" s="3">
        <f t="shared" ca="1" si="99"/>
        <v>92</v>
      </c>
      <c r="S363" s="19">
        <f t="shared" ca="1" si="106"/>
        <v>1.0648148148148149E-3</v>
      </c>
      <c r="T363" s="19">
        <f t="shared" ca="1" si="100"/>
        <v>0.28961805555555559</v>
      </c>
      <c r="U363" s="22">
        <f t="shared" ca="1" si="101"/>
        <v>0.29068287037037038</v>
      </c>
      <c r="V363" s="19">
        <f t="shared" ca="1" si="102"/>
        <v>0.16600694444444486</v>
      </c>
      <c r="W363" s="32">
        <f t="shared" ca="1" si="107"/>
        <v>-0.15214120370370413</v>
      </c>
    </row>
    <row r="364" spans="2:23" x14ac:dyDescent="0.25">
      <c r="B364" s="2">
        <v>358</v>
      </c>
      <c r="C364" s="3">
        <f>30</f>
        <v>30</v>
      </c>
      <c r="D364" s="19">
        <f t="shared" si="91"/>
        <v>0.12395833333333296</v>
      </c>
      <c r="E364" s="3">
        <v>2</v>
      </c>
      <c r="F364" s="3">
        <f t="shared" ca="1" si="103"/>
        <v>18</v>
      </c>
      <c r="G364" s="19">
        <f t="shared" ca="1" si="92"/>
        <v>0.12418981481481445</v>
      </c>
      <c r="H364" s="3">
        <v>2</v>
      </c>
      <c r="I364" s="3">
        <v>1</v>
      </c>
      <c r="J364" s="3">
        <f t="shared" ca="1" si="104"/>
        <v>19</v>
      </c>
      <c r="K364" s="35">
        <f t="shared" ca="1" si="105"/>
        <v>0</v>
      </c>
      <c r="L364" s="3">
        <f t="shared" ca="1" si="93"/>
        <v>2</v>
      </c>
      <c r="M364" s="3">
        <f t="shared" ca="1" si="94"/>
        <v>18</v>
      </c>
      <c r="N364" s="19">
        <f t="shared" ca="1" si="95"/>
        <v>0.12467592592592555</v>
      </c>
      <c r="O364" s="3">
        <f t="shared" ca="1" si="96"/>
        <v>2</v>
      </c>
      <c r="P364" s="3">
        <f t="shared" ca="1" si="97"/>
        <v>1</v>
      </c>
      <c r="Q364" s="3">
        <f t="shared" ca="1" si="98"/>
        <v>22</v>
      </c>
      <c r="R364" s="3">
        <f t="shared" ca="1" si="99"/>
        <v>87</v>
      </c>
      <c r="S364" s="19">
        <f t="shared" ca="1" si="106"/>
        <v>1.0069444444444444E-3</v>
      </c>
      <c r="T364" s="19">
        <f t="shared" ca="1" si="100"/>
        <v>0.29068287037037038</v>
      </c>
      <c r="U364" s="22">
        <f t="shared" ca="1" si="101"/>
        <v>0.29168981481481482</v>
      </c>
      <c r="V364" s="19">
        <f t="shared" ca="1" si="102"/>
        <v>0.16672453703703743</v>
      </c>
      <c r="W364" s="32">
        <f t="shared" ca="1" si="107"/>
        <v>-0.15314814814814856</v>
      </c>
    </row>
    <row r="365" spans="2:23" x14ac:dyDescent="0.25">
      <c r="B365" s="2">
        <v>359</v>
      </c>
      <c r="C365" s="3">
        <f>30</f>
        <v>30</v>
      </c>
      <c r="D365" s="19">
        <f t="shared" si="91"/>
        <v>0.12430555555555518</v>
      </c>
      <c r="E365" s="3">
        <v>2</v>
      </c>
      <c r="F365" s="3">
        <f t="shared" ca="1" si="103"/>
        <v>20</v>
      </c>
      <c r="G365" s="19">
        <f t="shared" ca="1" si="92"/>
        <v>0.12456018518518482</v>
      </c>
      <c r="H365" s="3">
        <v>2</v>
      </c>
      <c r="I365" s="3">
        <v>1</v>
      </c>
      <c r="J365" s="3">
        <f t="shared" ca="1" si="104"/>
        <v>19</v>
      </c>
      <c r="K365" s="35">
        <f t="shared" ca="1" si="105"/>
        <v>0</v>
      </c>
      <c r="L365" s="3">
        <f t="shared" ca="1" si="93"/>
        <v>2</v>
      </c>
      <c r="M365" s="3">
        <f t="shared" ca="1" si="94"/>
        <v>20</v>
      </c>
      <c r="N365" s="19">
        <f t="shared" ca="1" si="95"/>
        <v>0.12506944444444407</v>
      </c>
      <c r="O365" s="3">
        <f t="shared" ca="1" si="96"/>
        <v>2</v>
      </c>
      <c r="P365" s="3">
        <f t="shared" ca="1" si="97"/>
        <v>1</v>
      </c>
      <c r="Q365" s="3">
        <f t="shared" ca="1" si="98"/>
        <v>19</v>
      </c>
      <c r="R365" s="3">
        <f t="shared" ca="1" si="99"/>
        <v>88</v>
      </c>
      <c r="S365" s="19">
        <f t="shared" ca="1" si="106"/>
        <v>1.0185185185185184E-3</v>
      </c>
      <c r="T365" s="19">
        <f t="shared" ca="1" si="100"/>
        <v>0.29168981481481482</v>
      </c>
      <c r="U365" s="22">
        <f t="shared" ca="1" si="101"/>
        <v>0.29270833333333335</v>
      </c>
      <c r="V365" s="19">
        <f t="shared" ca="1" si="102"/>
        <v>0.16738425925925965</v>
      </c>
      <c r="W365" s="32">
        <f t="shared" ca="1" si="107"/>
        <v>-0.15416666666666709</v>
      </c>
    </row>
    <row r="366" spans="2:23" x14ac:dyDescent="0.25">
      <c r="B366" s="2">
        <v>360</v>
      </c>
      <c r="C366" s="3">
        <f>30</f>
        <v>30</v>
      </c>
      <c r="D366" s="19">
        <f t="shared" si="91"/>
        <v>0.1246527777777774</v>
      </c>
      <c r="E366" s="3">
        <v>2</v>
      </c>
      <c r="F366" s="3">
        <f t="shared" ca="1" si="103"/>
        <v>18</v>
      </c>
      <c r="G366" s="19">
        <f t="shared" ca="1" si="92"/>
        <v>0.12488425925925889</v>
      </c>
      <c r="H366" s="3">
        <v>2</v>
      </c>
      <c r="I366" s="3">
        <v>1</v>
      </c>
      <c r="J366" s="3">
        <f t="shared" ca="1" si="104"/>
        <v>22</v>
      </c>
      <c r="K366" s="35">
        <f t="shared" ca="1" si="105"/>
        <v>0</v>
      </c>
      <c r="L366" s="3">
        <f t="shared" ca="1" si="93"/>
        <v>2</v>
      </c>
      <c r="M366" s="3">
        <f t="shared" ca="1" si="94"/>
        <v>17</v>
      </c>
      <c r="N366" s="19">
        <f t="shared" ca="1" si="95"/>
        <v>0.12539351851851815</v>
      </c>
      <c r="O366" s="3">
        <f t="shared" ca="1" si="96"/>
        <v>2</v>
      </c>
      <c r="P366" s="3">
        <f t="shared" ca="1" si="97"/>
        <v>1</v>
      </c>
      <c r="Q366" s="3">
        <f t="shared" ca="1" si="98"/>
        <v>20</v>
      </c>
      <c r="R366" s="3">
        <f t="shared" ca="1" si="99"/>
        <v>87</v>
      </c>
      <c r="S366" s="19">
        <f t="shared" ca="1" si="106"/>
        <v>1.0069444444444444E-3</v>
      </c>
      <c r="T366" s="19">
        <f t="shared" ca="1" si="100"/>
        <v>0.29270833333333335</v>
      </c>
      <c r="U366" s="22">
        <f t="shared" ca="1" si="101"/>
        <v>0.29371527777777778</v>
      </c>
      <c r="V366" s="19">
        <f t="shared" ca="1" si="102"/>
        <v>0.16805555555555596</v>
      </c>
      <c r="W366" s="32">
        <f t="shared" ca="1" si="107"/>
        <v>-0.15517361111111153</v>
      </c>
    </row>
    <row r="367" spans="2:23" x14ac:dyDescent="0.25">
      <c r="B367" s="2">
        <v>361</v>
      </c>
      <c r="C367" s="3">
        <f>30</f>
        <v>30</v>
      </c>
      <c r="D367" s="19">
        <f t="shared" si="91"/>
        <v>0.12499999999999963</v>
      </c>
      <c r="E367" s="3">
        <v>2</v>
      </c>
      <c r="F367" s="3">
        <f t="shared" ca="1" si="103"/>
        <v>21</v>
      </c>
      <c r="G367" s="19">
        <f t="shared" ca="1" si="92"/>
        <v>0.12526620370370334</v>
      </c>
      <c r="H367" s="3">
        <v>2</v>
      </c>
      <c r="I367" s="3">
        <v>1</v>
      </c>
      <c r="J367" s="3">
        <f t="shared" ca="1" si="104"/>
        <v>21</v>
      </c>
      <c r="K367" s="35">
        <f t="shared" ca="1" si="105"/>
        <v>0</v>
      </c>
      <c r="L367" s="3">
        <f t="shared" ca="1" si="93"/>
        <v>2</v>
      </c>
      <c r="M367" s="3">
        <f t="shared" ca="1" si="94"/>
        <v>20</v>
      </c>
      <c r="N367" s="19">
        <f t="shared" ca="1" si="95"/>
        <v>0.12579861111111074</v>
      </c>
      <c r="O367" s="3">
        <f t="shared" ca="1" si="96"/>
        <v>2</v>
      </c>
      <c r="P367" s="3">
        <f t="shared" ca="1" si="97"/>
        <v>1</v>
      </c>
      <c r="Q367" s="3">
        <f t="shared" ca="1" si="98"/>
        <v>21</v>
      </c>
      <c r="R367" s="3">
        <f t="shared" ca="1" si="99"/>
        <v>93</v>
      </c>
      <c r="S367" s="19">
        <f t="shared" ca="1" si="106"/>
        <v>1.0763888888888889E-3</v>
      </c>
      <c r="T367" s="19">
        <f t="shared" ca="1" si="100"/>
        <v>0.29371527777777778</v>
      </c>
      <c r="U367" s="22">
        <f t="shared" ca="1" si="101"/>
        <v>0.29479166666666667</v>
      </c>
      <c r="V367" s="19">
        <f t="shared" ca="1" si="102"/>
        <v>0.16871527777777817</v>
      </c>
      <c r="W367" s="32">
        <f t="shared" ca="1" si="107"/>
        <v>-0.15625000000000042</v>
      </c>
    </row>
    <row r="368" spans="2:23" x14ac:dyDescent="0.25">
      <c r="B368" s="2">
        <v>362</v>
      </c>
      <c r="C368" s="3">
        <f>30</f>
        <v>30</v>
      </c>
      <c r="D368" s="19">
        <f t="shared" si="91"/>
        <v>0.12534722222222186</v>
      </c>
      <c r="E368" s="3">
        <v>2</v>
      </c>
      <c r="F368" s="3">
        <f t="shared" ca="1" si="103"/>
        <v>18</v>
      </c>
      <c r="G368" s="19">
        <f t="shared" ca="1" si="92"/>
        <v>0.12557870370370333</v>
      </c>
      <c r="H368" s="3">
        <v>2</v>
      </c>
      <c r="I368" s="3">
        <v>1</v>
      </c>
      <c r="J368" s="3">
        <f t="shared" ca="1" si="104"/>
        <v>18</v>
      </c>
      <c r="K368" s="35">
        <f t="shared" ca="1" si="105"/>
        <v>0</v>
      </c>
      <c r="L368" s="3">
        <f t="shared" ca="1" si="93"/>
        <v>2</v>
      </c>
      <c r="M368" s="3">
        <f t="shared" ca="1" si="94"/>
        <v>17</v>
      </c>
      <c r="N368" s="19">
        <f t="shared" ca="1" si="95"/>
        <v>0.1260416666666663</v>
      </c>
      <c r="O368" s="3">
        <f t="shared" ca="1" si="96"/>
        <v>2</v>
      </c>
      <c r="P368" s="3">
        <f t="shared" ca="1" si="97"/>
        <v>1</v>
      </c>
      <c r="Q368" s="3">
        <f t="shared" ca="1" si="98"/>
        <v>19</v>
      </c>
      <c r="R368" s="3">
        <f t="shared" ca="1" si="99"/>
        <v>82</v>
      </c>
      <c r="S368" s="19">
        <f t="shared" ca="1" si="106"/>
        <v>9.4907407407407408E-4</v>
      </c>
      <c r="T368" s="19">
        <f t="shared" ca="1" si="100"/>
        <v>0.29479166666666667</v>
      </c>
      <c r="U368" s="22">
        <f t="shared" ca="1" si="101"/>
        <v>0.29574074074074075</v>
      </c>
      <c r="V368" s="19">
        <f t="shared" ca="1" si="102"/>
        <v>0.16944444444444481</v>
      </c>
      <c r="W368" s="32">
        <f t="shared" ca="1" si="107"/>
        <v>-0.15719907407407449</v>
      </c>
    </row>
    <row r="369" spans="2:23" x14ac:dyDescent="0.25">
      <c r="B369" s="2">
        <v>363</v>
      </c>
      <c r="C369" s="3">
        <f>30</f>
        <v>30</v>
      </c>
      <c r="D369" s="19">
        <f t="shared" si="91"/>
        <v>0.12569444444444408</v>
      </c>
      <c r="E369" s="3">
        <v>2</v>
      </c>
      <c r="F369" s="3">
        <f t="shared" ca="1" si="103"/>
        <v>20</v>
      </c>
      <c r="G369" s="19">
        <f t="shared" ca="1" si="92"/>
        <v>0.12594907407407371</v>
      </c>
      <c r="H369" s="3">
        <v>2</v>
      </c>
      <c r="I369" s="3">
        <v>1</v>
      </c>
      <c r="J369" s="3">
        <f t="shared" ca="1" si="104"/>
        <v>18</v>
      </c>
      <c r="K369" s="35">
        <f t="shared" ca="1" si="105"/>
        <v>1</v>
      </c>
      <c r="L369" s="3">
        <f t="shared" ca="1" si="93"/>
        <v>0</v>
      </c>
      <c r="M369" s="3">
        <f t="shared" ca="1" si="94"/>
        <v>0</v>
      </c>
      <c r="N369" s="19">
        <f t="shared" ca="1" si="95"/>
        <v>0</v>
      </c>
      <c r="O369" s="3">
        <f t="shared" ca="1" si="96"/>
        <v>0</v>
      </c>
      <c r="P369" s="3">
        <f t="shared" ca="1" si="97"/>
        <v>0</v>
      </c>
      <c r="Q369" s="3">
        <f t="shared" ca="1" si="98"/>
        <v>0</v>
      </c>
      <c r="R369" s="3">
        <f t="shared" ca="1" si="99"/>
        <v>43</v>
      </c>
      <c r="S369" s="19">
        <f t="shared" ca="1" si="106"/>
        <v>4.9768518518518521E-4</v>
      </c>
      <c r="T369" s="19">
        <f t="shared" ca="1" si="100"/>
        <v>0.29574074074074075</v>
      </c>
      <c r="U369" s="22">
        <f t="shared" ca="1" si="101"/>
        <v>0.29623842592592592</v>
      </c>
      <c r="V369" s="19">
        <f t="shared" ca="1" si="102"/>
        <v>0.17004629629629667</v>
      </c>
      <c r="W369" s="32">
        <f t="shared" ca="1" si="107"/>
        <v>-0.15769675925925966</v>
      </c>
    </row>
    <row r="370" spans="2:23" x14ac:dyDescent="0.25">
      <c r="B370" s="2">
        <v>364</v>
      </c>
      <c r="C370" s="3">
        <f>30</f>
        <v>30</v>
      </c>
      <c r="D370" s="19">
        <f t="shared" si="91"/>
        <v>0.1260416666666663</v>
      </c>
      <c r="E370" s="3">
        <v>2</v>
      </c>
      <c r="F370" s="3">
        <f t="shared" ca="1" si="103"/>
        <v>18</v>
      </c>
      <c r="G370" s="19">
        <f t="shared" ca="1" si="92"/>
        <v>0.12627314814814777</v>
      </c>
      <c r="H370" s="3">
        <v>2</v>
      </c>
      <c r="I370" s="3">
        <v>1</v>
      </c>
      <c r="J370" s="3">
        <f t="shared" ca="1" si="104"/>
        <v>21</v>
      </c>
      <c r="K370" s="35">
        <f t="shared" ca="1" si="105"/>
        <v>1</v>
      </c>
      <c r="L370" s="3">
        <f t="shared" ca="1" si="93"/>
        <v>0</v>
      </c>
      <c r="M370" s="3">
        <f t="shared" ca="1" si="94"/>
        <v>0</v>
      </c>
      <c r="N370" s="19">
        <f t="shared" ca="1" si="95"/>
        <v>0</v>
      </c>
      <c r="O370" s="3">
        <f t="shared" ca="1" si="96"/>
        <v>0</v>
      </c>
      <c r="P370" s="3">
        <f t="shared" ca="1" si="97"/>
        <v>0</v>
      </c>
      <c r="Q370" s="3">
        <f t="shared" ca="1" si="98"/>
        <v>0</v>
      </c>
      <c r="R370" s="3">
        <f t="shared" ca="1" si="99"/>
        <v>44</v>
      </c>
      <c r="S370" s="19">
        <f t="shared" ca="1" si="106"/>
        <v>5.0925925925925921E-4</v>
      </c>
      <c r="T370" s="19">
        <f t="shared" ca="1" si="100"/>
        <v>0.29623842592592592</v>
      </c>
      <c r="U370" s="22">
        <f t="shared" ca="1" si="101"/>
        <v>0.29674768518518518</v>
      </c>
      <c r="V370" s="19">
        <f t="shared" ca="1" si="102"/>
        <v>0.17019675925925962</v>
      </c>
      <c r="W370" s="32">
        <f t="shared" ca="1" si="107"/>
        <v>-0.15820601851851893</v>
      </c>
    </row>
    <row r="371" spans="2:23" x14ac:dyDescent="0.25">
      <c r="B371" s="2">
        <v>365</v>
      </c>
      <c r="C371" s="3">
        <f>30</f>
        <v>30</v>
      </c>
      <c r="D371" s="19">
        <f t="shared" si="91"/>
        <v>0.12638888888888852</v>
      </c>
      <c r="E371" s="3">
        <v>2</v>
      </c>
      <c r="F371" s="3">
        <f t="shared" ca="1" si="103"/>
        <v>23</v>
      </c>
      <c r="G371" s="19">
        <f t="shared" ca="1" si="92"/>
        <v>0.12667824074074038</v>
      </c>
      <c r="H371" s="3">
        <v>2</v>
      </c>
      <c r="I371" s="3">
        <v>1</v>
      </c>
      <c r="J371" s="3">
        <f t="shared" ca="1" si="104"/>
        <v>20</v>
      </c>
      <c r="K371" s="35">
        <f t="shared" ca="1" si="105"/>
        <v>0</v>
      </c>
      <c r="L371" s="3">
        <f t="shared" ca="1" si="93"/>
        <v>2</v>
      </c>
      <c r="M371" s="3">
        <f t="shared" ca="1" si="94"/>
        <v>21</v>
      </c>
      <c r="N371" s="19">
        <f t="shared" ca="1" si="95"/>
        <v>0.12721064814814778</v>
      </c>
      <c r="O371" s="3">
        <f t="shared" ca="1" si="96"/>
        <v>2</v>
      </c>
      <c r="P371" s="3">
        <f t="shared" ca="1" si="97"/>
        <v>1</v>
      </c>
      <c r="Q371" s="3">
        <f t="shared" ca="1" si="98"/>
        <v>22</v>
      </c>
      <c r="R371" s="3">
        <f t="shared" ca="1" si="99"/>
        <v>96</v>
      </c>
      <c r="S371" s="19">
        <f t="shared" ca="1" si="106"/>
        <v>1.1111111111111111E-3</v>
      </c>
      <c r="T371" s="19">
        <f t="shared" ca="1" si="100"/>
        <v>0.29674768518518518</v>
      </c>
      <c r="U371" s="22">
        <f t="shared" ca="1" si="101"/>
        <v>0.2978587962962963</v>
      </c>
      <c r="V371" s="19">
        <f t="shared" ca="1" si="102"/>
        <v>0.17035879629629666</v>
      </c>
      <c r="W371" s="32">
        <f t="shared" ca="1" si="107"/>
        <v>-0.15931712962963004</v>
      </c>
    </row>
    <row r="372" spans="2:23" x14ac:dyDescent="0.25">
      <c r="B372" s="2">
        <v>366</v>
      </c>
      <c r="C372" s="3">
        <f>30</f>
        <v>30</v>
      </c>
      <c r="D372" s="19">
        <f t="shared" si="91"/>
        <v>0.12673611111111074</v>
      </c>
      <c r="E372" s="3">
        <v>2</v>
      </c>
      <c r="F372" s="3">
        <f t="shared" ca="1" si="103"/>
        <v>18</v>
      </c>
      <c r="G372" s="19">
        <f t="shared" ca="1" si="92"/>
        <v>0.12696759259259222</v>
      </c>
      <c r="H372" s="3">
        <v>2</v>
      </c>
      <c r="I372" s="3">
        <v>1</v>
      </c>
      <c r="J372" s="3">
        <f t="shared" ca="1" si="104"/>
        <v>21</v>
      </c>
      <c r="K372" s="35">
        <f t="shared" ca="1" si="105"/>
        <v>1</v>
      </c>
      <c r="L372" s="3">
        <f t="shared" ca="1" si="93"/>
        <v>0</v>
      </c>
      <c r="M372" s="3">
        <f t="shared" ca="1" si="94"/>
        <v>0</v>
      </c>
      <c r="N372" s="19">
        <f t="shared" ca="1" si="95"/>
        <v>0</v>
      </c>
      <c r="O372" s="3">
        <f t="shared" ca="1" si="96"/>
        <v>0</v>
      </c>
      <c r="P372" s="3">
        <f t="shared" ca="1" si="97"/>
        <v>0</v>
      </c>
      <c r="Q372" s="3">
        <f t="shared" ca="1" si="98"/>
        <v>0</v>
      </c>
      <c r="R372" s="3">
        <f t="shared" ca="1" si="99"/>
        <v>44</v>
      </c>
      <c r="S372" s="19">
        <f t="shared" ca="1" si="106"/>
        <v>5.0925925925925921E-4</v>
      </c>
      <c r="T372" s="19">
        <f t="shared" ca="1" si="100"/>
        <v>0.2978587962962963</v>
      </c>
      <c r="U372" s="22">
        <f t="shared" ca="1" si="101"/>
        <v>0.29836805555555557</v>
      </c>
      <c r="V372" s="19">
        <f t="shared" ca="1" si="102"/>
        <v>0.17112268518518556</v>
      </c>
      <c r="W372" s="32">
        <f t="shared" ca="1" si="107"/>
        <v>-0.15982638888888931</v>
      </c>
    </row>
    <row r="373" spans="2:23" x14ac:dyDescent="0.25">
      <c r="B373" s="2">
        <v>367</v>
      </c>
      <c r="C373" s="3">
        <f>30</f>
        <v>30</v>
      </c>
      <c r="D373" s="19">
        <f t="shared" si="91"/>
        <v>0.12708333333333297</v>
      </c>
      <c r="E373" s="3">
        <v>2</v>
      </c>
      <c r="F373" s="3">
        <f t="shared" ca="1" si="103"/>
        <v>17</v>
      </c>
      <c r="G373" s="19">
        <f t="shared" ca="1" si="92"/>
        <v>0.12730324074074037</v>
      </c>
      <c r="H373" s="3">
        <v>2</v>
      </c>
      <c r="I373" s="3">
        <v>1</v>
      </c>
      <c r="J373" s="3">
        <f t="shared" ca="1" si="104"/>
        <v>19</v>
      </c>
      <c r="K373" s="35">
        <f t="shared" ca="1" si="105"/>
        <v>0</v>
      </c>
      <c r="L373" s="3">
        <f t="shared" ca="1" si="93"/>
        <v>2</v>
      </c>
      <c r="M373" s="3">
        <f t="shared" ca="1" si="94"/>
        <v>18</v>
      </c>
      <c r="N373" s="19">
        <f t="shared" ca="1" si="95"/>
        <v>0.12778935185185147</v>
      </c>
      <c r="O373" s="3">
        <f t="shared" ca="1" si="96"/>
        <v>2</v>
      </c>
      <c r="P373" s="3">
        <f t="shared" ca="1" si="97"/>
        <v>1</v>
      </c>
      <c r="Q373" s="3">
        <f t="shared" ca="1" si="98"/>
        <v>18</v>
      </c>
      <c r="R373" s="3">
        <f t="shared" ca="1" si="99"/>
        <v>82</v>
      </c>
      <c r="S373" s="19">
        <f t="shared" ca="1" si="106"/>
        <v>9.4907407407407408E-4</v>
      </c>
      <c r="T373" s="19">
        <f t="shared" ca="1" si="100"/>
        <v>0.29836805555555557</v>
      </c>
      <c r="U373" s="22">
        <f t="shared" ca="1" si="101"/>
        <v>0.29931712962962964</v>
      </c>
      <c r="V373" s="19">
        <f t="shared" ca="1" si="102"/>
        <v>0.1712847222222226</v>
      </c>
      <c r="W373" s="32">
        <f t="shared" ca="1" si="107"/>
        <v>-0.16077546296296338</v>
      </c>
    </row>
    <row r="374" spans="2:23" x14ac:dyDescent="0.25">
      <c r="B374" s="2">
        <v>368</v>
      </c>
      <c r="C374" s="3">
        <f>30</f>
        <v>30</v>
      </c>
      <c r="D374" s="19">
        <f t="shared" si="91"/>
        <v>0.12743055555555519</v>
      </c>
      <c r="E374" s="3">
        <v>2</v>
      </c>
      <c r="F374" s="3">
        <f t="shared" ca="1" si="103"/>
        <v>20</v>
      </c>
      <c r="G374" s="19">
        <f t="shared" ca="1" si="92"/>
        <v>0.12768518518518482</v>
      </c>
      <c r="H374" s="3">
        <v>2</v>
      </c>
      <c r="I374" s="3">
        <v>1</v>
      </c>
      <c r="J374" s="3">
        <f t="shared" ca="1" si="104"/>
        <v>19</v>
      </c>
      <c r="K374" s="35">
        <f t="shared" ca="1" si="105"/>
        <v>1</v>
      </c>
      <c r="L374" s="3">
        <f t="shared" ca="1" si="93"/>
        <v>0</v>
      </c>
      <c r="M374" s="3">
        <f t="shared" ca="1" si="94"/>
        <v>0</v>
      </c>
      <c r="N374" s="19">
        <f t="shared" ca="1" si="95"/>
        <v>0</v>
      </c>
      <c r="O374" s="3">
        <f t="shared" ca="1" si="96"/>
        <v>0</v>
      </c>
      <c r="P374" s="3">
        <f t="shared" ca="1" si="97"/>
        <v>0</v>
      </c>
      <c r="Q374" s="3">
        <f t="shared" ca="1" si="98"/>
        <v>0</v>
      </c>
      <c r="R374" s="3">
        <f t="shared" ca="1" si="99"/>
        <v>44</v>
      </c>
      <c r="S374" s="19">
        <f t="shared" ca="1" si="106"/>
        <v>5.0925925925925921E-4</v>
      </c>
      <c r="T374" s="19">
        <f t="shared" ca="1" si="100"/>
        <v>0.29931712962962964</v>
      </c>
      <c r="U374" s="22">
        <f t="shared" ca="1" si="101"/>
        <v>0.29982638888888891</v>
      </c>
      <c r="V374" s="19">
        <f t="shared" ca="1" si="102"/>
        <v>0.17188657407407446</v>
      </c>
      <c r="W374" s="32">
        <f t="shared" ca="1" si="107"/>
        <v>-0.16128472222222265</v>
      </c>
    </row>
    <row r="375" spans="2:23" x14ac:dyDescent="0.25">
      <c r="B375" s="2">
        <v>369</v>
      </c>
      <c r="C375" s="3">
        <f>30</f>
        <v>30</v>
      </c>
      <c r="D375" s="19">
        <f t="shared" si="91"/>
        <v>0.12777777777777741</v>
      </c>
      <c r="E375" s="3">
        <v>2</v>
      </c>
      <c r="F375" s="3">
        <f t="shared" ca="1" si="103"/>
        <v>21</v>
      </c>
      <c r="G375" s="19">
        <f t="shared" ca="1" si="92"/>
        <v>0.12804398148148111</v>
      </c>
      <c r="H375" s="3">
        <v>2</v>
      </c>
      <c r="I375" s="3">
        <v>1</v>
      </c>
      <c r="J375" s="3">
        <f t="shared" ca="1" si="104"/>
        <v>21</v>
      </c>
      <c r="K375" s="35">
        <f t="shared" ca="1" si="105"/>
        <v>0</v>
      </c>
      <c r="L375" s="3">
        <f t="shared" ca="1" si="93"/>
        <v>2</v>
      </c>
      <c r="M375" s="3">
        <f t="shared" ca="1" si="94"/>
        <v>20</v>
      </c>
      <c r="N375" s="19">
        <f t="shared" ca="1" si="95"/>
        <v>0.12857638888888853</v>
      </c>
      <c r="O375" s="3">
        <f t="shared" ca="1" si="96"/>
        <v>2</v>
      </c>
      <c r="P375" s="3">
        <f t="shared" ca="1" si="97"/>
        <v>1</v>
      </c>
      <c r="Q375" s="3">
        <f t="shared" ca="1" si="98"/>
        <v>19</v>
      </c>
      <c r="R375" s="3">
        <f t="shared" ca="1" si="99"/>
        <v>91</v>
      </c>
      <c r="S375" s="19">
        <f t="shared" ca="1" si="106"/>
        <v>1.0532407407407407E-3</v>
      </c>
      <c r="T375" s="19">
        <f t="shared" ca="1" si="100"/>
        <v>0.29982638888888891</v>
      </c>
      <c r="U375" s="22">
        <f t="shared" ca="1" si="101"/>
        <v>0.30087962962962966</v>
      </c>
      <c r="V375" s="19">
        <f t="shared" ca="1" si="102"/>
        <v>0.1720486111111115</v>
      </c>
      <c r="W375" s="32">
        <f t="shared" ca="1" si="107"/>
        <v>-0.16233796296296341</v>
      </c>
    </row>
    <row r="376" spans="2:23" x14ac:dyDescent="0.25">
      <c r="B376" s="2">
        <v>370</v>
      </c>
      <c r="C376" s="3">
        <f>30</f>
        <v>30</v>
      </c>
      <c r="D376" s="19">
        <f t="shared" si="91"/>
        <v>0.12812499999999963</v>
      </c>
      <c r="E376" s="3">
        <v>2</v>
      </c>
      <c r="F376" s="3">
        <f t="shared" ca="1" si="103"/>
        <v>21</v>
      </c>
      <c r="G376" s="19">
        <f t="shared" ca="1" si="92"/>
        <v>0.12839120370370333</v>
      </c>
      <c r="H376" s="3">
        <v>2</v>
      </c>
      <c r="I376" s="3">
        <v>1</v>
      </c>
      <c r="J376" s="3">
        <f t="shared" ca="1" si="104"/>
        <v>22</v>
      </c>
      <c r="K376" s="35">
        <f t="shared" ca="1" si="105"/>
        <v>0</v>
      </c>
      <c r="L376" s="3">
        <f t="shared" ca="1" si="93"/>
        <v>2</v>
      </c>
      <c r="M376" s="3">
        <f t="shared" ca="1" si="94"/>
        <v>21</v>
      </c>
      <c r="N376" s="19">
        <f t="shared" ca="1" si="95"/>
        <v>0.12894675925925889</v>
      </c>
      <c r="O376" s="3">
        <f t="shared" ca="1" si="96"/>
        <v>2</v>
      </c>
      <c r="P376" s="3">
        <f t="shared" ca="1" si="97"/>
        <v>1</v>
      </c>
      <c r="Q376" s="3">
        <f t="shared" ca="1" si="98"/>
        <v>22</v>
      </c>
      <c r="R376" s="3">
        <f t="shared" ca="1" si="99"/>
        <v>96</v>
      </c>
      <c r="S376" s="19">
        <f t="shared" ca="1" si="106"/>
        <v>1.1111111111111111E-3</v>
      </c>
      <c r="T376" s="19">
        <f t="shared" ca="1" si="100"/>
        <v>0.30087962962962966</v>
      </c>
      <c r="U376" s="22">
        <f t="shared" ca="1" si="101"/>
        <v>0.30199074074074078</v>
      </c>
      <c r="V376" s="19">
        <f t="shared" ca="1" si="102"/>
        <v>0.17275462962963004</v>
      </c>
      <c r="W376" s="32">
        <f t="shared" ca="1" si="107"/>
        <v>-0.16344907407407452</v>
      </c>
    </row>
    <row r="377" spans="2:23" x14ac:dyDescent="0.25">
      <c r="B377" s="2">
        <v>371</v>
      </c>
      <c r="C377" s="3">
        <f>30</f>
        <v>30</v>
      </c>
      <c r="D377" s="19">
        <f t="shared" ref="D377:D406" si="108">D376+C377/(1440*60)</f>
        <v>0.12847222222222185</v>
      </c>
      <c r="E377" s="3">
        <v>2</v>
      </c>
      <c r="F377" s="3">
        <f t="shared" ca="1" si="103"/>
        <v>17</v>
      </c>
      <c r="G377" s="19">
        <f t="shared" ref="G377:G406" ca="1" si="109">D377+(E377+F377)/(1440*60)</f>
        <v>0.12869212962962925</v>
      </c>
      <c r="H377" s="3">
        <v>2</v>
      </c>
      <c r="I377" s="3">
        <v>1</v>
      </c>
      <c r="J377" s="3">
        <f t="shared" ca="1" si="104"/>
        <v>18</v>
      </c>
      <c r="K377" s="35">
        <f t="shared" ca="1" si="105"/>
        <v>1</v>
      </c>
      <c r="L377" s="3">
        <f t="shared" ref="L377:L406" ca="1" si="110">IF(K377=0,2,0)</f>
        <v>0</v>
      </c>
      <c r="M377" s="3">
        <f t="shared" ref="M377:M406" ca="1" si="111">IF(K377=0,(RANDBETWEEN(17,23)),0)</f>
        <v>0</v>
      </c>
      <c r="N377" s="19">
        <f t="shared" ref="N377:N406" ca="1" si="112">IF(K377=0, D377+(E377+F377+H377+I377+J377+L377+M377)/(1440*60), 0)</f>
        <v>0</v>
      </c>
      <c r="O377" s="3">
        <f t="shared" ref="O377:O406" ca="1" si="113">IF(K377=0,2,0)</f>
        <v>0</v>
      </c>
      <c r="P377" s="3">
        <f t="shared" ref="P377:P406" ca="1" si="114">IF(K377=0,1,0)</f>
        <v>0</v>
      </c>
      <c r="Q377" s="3">
        <f t="shared" ref="Q377:Q406" ca="1" si="115">IF(K377=0,(RANDBETWEEN(18,22)),0)</f>
        <v>0</v>
      </c>
      <c r="R377" s="3">
        <f t="shared" ref="R377:R406" ca="1" si="116">E377+F377+H377+I377+J377+L377+M377+O377+P377+Q377</f>
        <v>40</v>
      </c>
      <c r="S377" s="19">
        <f t="shared" ca="1" si="106"/>
        <v>4.6296296296296298E-4</v>
      </c>
      <c r="T377" s="19">
        <f t="shared" ref="T377:T406" ca="1" si="117">IF(D377&gt;U376,D377,U376)</f>
        <v>0.30199074074074078</v>
      </c>
      <c r="U377" s="22">
        <f t="shared" ref="U377:U406" ca="1" si="118">T377+S377</f>
        <v>0.30245370370370372</v>
      </c>
      <c r="V377" s="19">
        <f t="shared" ref="V377:V406" ca="1" si="119">T377-D377</f>
        <v>0.17351851851851893</v>
      </c>
      <c r="W377" s="32">
        <f t="shared" ca="1" si="107"/>
        <v>-0.16391203703703747</v>
      </c>
    </row>
    <row r="378" spans="2:23" x14ac:dyDescent="0.25">
      <c r="B378" s="2">
        <v>372</v>
      </c>
      <c r="C378" s="3">
        <f>30</f>
        <v>30</v>
      </c>
      <c r="D378" s="19">
        <f t="shared" si="108"/>
        <v>0.12881944444444407</v>
      </c>
      <c r="E378" s="3">
        <v>2</v>
      </c>
      <c r="F378" s="3">
        <f t="shared" ca="1" si="103"/>
        <v>19</v>
      </c>
      <c r="G378" s="19">
        <f t="shared" ca="1" si="109"/>
        <v>0.12906249999999964</v>
      </c>
      <c r="H378" s="3">
        <v>2</v>
      </c>
      <c r="I378" s="3">
        <v>1</v>
      </c>
      <c r="J378" s="3">
        <f t="shared" ca="1" si="104"/>
        <v>21</v>
      </c>
      <c r="K378" s="35">
        <f t="shared" ca="1" si="105"/>
        <v>0</v>
      </c>
      <c r="L378" s="3">
        <f t="shared" ca="1" si="110"/>
        <v>2</v>
      </c>
      <c r="M378" s="3">
        <f t="shared" ca="1" si="111"/>
        <v>17</v>
      </c>
      <c r="N378" s="19">
        <f t="shared" ca="1" si="112"/>
        <v>0.12956018518518481</v>
      </c>
      <c r="O378" s="3">
        <f t="shared" ca="1" si="113"/>
        <v>2</v>
      </c>
      <c r="P378" s="3">
        <f t="shared" ca="1" si="114"/>
        <v>1</v>
      </c>
      <c r="Q378" s="3">
        <f t="shared" ca="1" si="115"/>
        <v>20</v>
      </c>
      <c r="R378" s="3">
        <f t="shared" ca="1" si="116"/>
        <v>87</v>
      </c>
      <c r="S378" s="19">
        <f t="shared" ca="1" si="106"/>
        <v>1.0069444444444444E-3</v>
      </c>
      <c r="T378" s="19">
        <f t="shared" ca="1" si="117"/>
        <v>0.30245370370370372</v>
      </c>
      <c r="U378" s="22">
        <f t="shared" ca="1" si="118"/>
        <v>0.30346064814814816</v>
      </c>
      <c r="V378" s="19">
        <f t="shared" ca="1" si="119"/>
        <v>0.17363425925925965</v>
      </c>
      <c r="W378" s="32">
        <f t="shared" ca="1" si="107"/>
        <v>-0.1649189814814819</v>
      </c>
    </row>
    <row r="379" spans="2:23" x14ac:dyDescent="0.25">
      <c r="B379" s="2">
        <v>373</v>
      </c>
      <c r="C379" s="3">
        <f>30</f>
        <v>30</v>
      </c>
      <c r="D379" s="19">
        <f t="shared" si="108"/>
        <v>0.12916666666666629</v>
      </c>
      <c r="E379" s="3">
        <v>2</v>
      </c>
      <c r="F379" s="3">
        <f t="shared" ca="1" si="103"/>
        <v>23</v>
      </c>
      <c r="G379" s="19">
        <f t="shared" ca="1" si="109"/>
        <v>0.12945601851851815</v>
      </c>
      <c r="H379" s="3">
        <v>2</v>
      </c>
      <c r="I379" s="3">
        <v>1</v>
      </c>
      <c r="J379" s="3">
        <f t="shared" ca="1" si="104"/>
        <v>19</v>
      </c>
      <c r="K379" s="35">
        <f t="shared" ca="1" si="105"/>
        <v>0</v>
      </c>
      <c r="L379" s="3">
        <f t="shared" ca="1" si="110"/>
        <v>2</v>
      </c>
      <c r="M379" s="3">
        <f t="shared" ca="1" si="111"/>
        <v>22</v>
      </c>
      <c r="N379" s="19">
        <f t="shared" ca="1" si="112"/>
        <v>0.12998842592592555</v>
      </c>
      <c r="O379" s="3">
        <f t="shared" ca="1" si="113"/>
        <v>2</v>
      </c>
      <c r="P379" s="3">
        <f t="shared" ca="1" si="114"/>
        <v>1</v>
      </c>
      <c r="Q379" s="3">
        <f t="shared" ca="1" si="115"/>
        <v>20</v>
      </c>
      <c r="R379" s="3">
        <f t="shared" ca="1" si="116"/>
        <v>94</v>
      </c>
      <c r="S379" s="19">
        <f t="shared" ca="1" si="106"/>
        <v>1.0879629629629629E-3</v>
      </c>
      <c r="T379" s="19">
        <f t="shared" ca="1" si="117"/>
        <v>0.30346064814814816</v>
      </c>
      <c r="U379" s="22">
        <f t="shared" ca="1" si="118"/>
        <v>0.30454861111111114</v>
      </c>
      <c r="V379" s="19">
        <f t="shared" ca="1" si="119"/>
        <v>0.17429398148148187</v>
      </c>
      <c r="W379" s="32">
        <f t="shared" ca="1" si="107"/>
        <v>-0.16600694444444489</v>
      </c>
    </row>
    <row r="380" spans="2:23" x14ac:dyDescent="0.25">
      <c r="B380" s="2">
        <v>374</v>
      </c>
      <c r="C380" s="3">
        <f>30</f>
        <v>30</v>
      </c>
      <c r="D380" s="19">
        <f t="shared" si="108"/>
        <v>0.12951388888888851</v>
      </c>
      <c r="E380" s="3">
        <v>2</v>
      </c>
      <c r="F380" s="3">
        <f t="shared" ca="1" si="103"/>
        <v>22</v>
      </c>
      <c r="G380" s="19">
        <f t="shared" ca="1" si="109"/>
        <v>0.12979166666666628</v>
      </c>
      <c r="H380" s="3">
        <v>2</v>
      </c>
      <c r="I380" s="3">
        <v>1</v>
      </c>
      <c r="J380" s="3">
        <f t="shared" ca="1" si="104"/>
        <v>21</v>
      </c>
      <c r="K380" s="35">
        <f t="shared" ca="1" si="105"/>
        <v>0</v>
      </c>
      <c r="L380" s="3">
        <f t="shared" ca="1" si="110"/>
        <v>2</v>
      </c>
      <c r="M380" s="3">
        <f t="shared" ca="1" si="111"/>
        <v>23</v>
      </c>
      <c r="N380" s="19">
        <f t="shared" ca="1" si="112"/>
        <v>0.13035879629629593</v>
      </c>
      <c r="O380" s="3">
        <f t="shared" ca="1" si="113"/>
        <v>2</v>
      </c>
      <c r="P380" s="3">
        <f t="shared" ca="1" si="114"/>
        <v>1</v>
      </c>
      <c r="Q380" s="3">
        <f t="shared" ca="1" si="115"/>
        <v>19</v>
      </c>
      <c r="R380" s="3">
        <f t="shared" ca="1" si="116"/>
        <v>95</v>
      </c>
      <c r="S380" s="19">
        <f t="shared" ca="1" si="106"/>
        <v>1.0995370370370371E-3</v>
      </c>
      <c r="T380" s="19">
        <f t="shared" ca="1" si="117"/>
        <v>0.30454861111111114</v>
      </c>
      <c r="U380" s="22">
        <f t="shared" ca="1" si="118"/>
        <v>0.30564814814814817</v>
      </c>
      <c r="V380" s="19">
        <f t="shared" ca="1" si="119"/>
        <v>0.17503472222222263</v>
      </c>
      <c r="W380" s="32">
        <f t="shared" ca="1" si="107"/>
        <v>-0.16710648148148191</v>
      </c>
    </row>
    <row r="381" spans="2:23" x14ac:dyDescent="0.25">
      <c r="B381" s="2">
        <v>375</v>
      </c>
      <c r="C381" s="3">
        <f>30</f>
        <v>30</v>
      </c>
      <c r="D381" s="19">
        <f t="shared" si="108"/>
        <v>0.12986111111111073</v>
      </c>
      <c r="E381" s="3">
        <v>2</v>
      </c>
      <c r="F381" s="3">
        <f t="shared" ca="1" si="103"/>
        <v>19</v>
      </c>
      <c r="G381" s="19">
        <f t="shared" ca="1" si="109"/>
        <v>0.1301041666666663</v>
      </c>
      <c r="H381" s="3">
        <v>2</v>
      </c>
      <c r="I381" s="3">
        <v>1</v>
      </c>
      <c r="J381" s="3">
        <f t="shared" ca="1" si="104"/>
        <v>20</v>
      </c>
      <c r="K381" s="35">
        <f t="shared" ca="1" si="105"/>
        <v>0</v>
      </c>
      <c r="L381" s="3">
        <f t="shared" ca="1" si="110"/>
        <v>2</v>
      </c>
      <c r="M381" s="3">
        <f t="shared" ca="1" si="111"/>
        <v>18</v>
      </c>
      <c r="N381" s="19">
        <f t="shared" ca="1" si="112"/>
        <v>0.13060185185185147</v>
      </c>
      <c r="O381" s="3">
        <f t="shared" ca="1" si="113"/>
        <v>2</v>
      </c>
      <c r="P381" s="3">
        <f t="shared" ca="1" si="114"/>
        <v>1</v>
      </c>
      <c r="Q381" s="3">
        <f t="shared" ca="1" si="115"/>
        <v>18</v>
      </c>
      <c r="R381" s="3">
        <f t="shared" ca="1" si="116"/>
        <v>85</v>
      </c>
      <c r="S381" s="19">
        <f t="shared" ca="1" si="106"/>
        <v>9.837962962962962E-4</v>
      </c>
      <c r="T381" s="19">
        <f t="shared" ca="1" si="117"/>
        <v>0.30564814814814817</v>
      </c>
      <c r="U381" s="22">
        <f t="shared" ca="1" si="118"/>
        <v>0.30663194444444447</v>
      </c>
      <c r="V381" s="19">
        <f t="shared" ca="1" si="119"/>
        <v>0.17578703703703744</v>
      </c>
      <c r="W381" s="32">
        <f t="shared" ca="1" si="107"/>
        <v>-0.16809027777777821</v>
      </c>
    </row>
    <row r="382" spans="2:23" x14ac:dyDescent="0.25">
      <c r="B382" s="2">
        <v>376</v>
      </c>
      <c r="C382" s="3">
        <f>30</f>
        <v>30</v>
      </c>
      <c r="D382" s="19">
        <f t="shared" si="108"/>
        <v>0.13020833333333295</v>
      </c>
      <c r="E382" s="3">
        <v>2</v>
      </c>
      <c r="F382" s="3">
        <f t="shared" ca="1" si="103"/>
        <v>18</v>
      </c>
      <c r="G382" s="19">
        <f t="shared" ca="1" si="109"/>
        <v>0.13043981481481443</v>
      </c>
      <c r="H382" s="3">
        <v>2</v>
      </c>
      <c r="I382" s="3">
        <v>1</v>
      </c>
      <c r="J382" s="3">
        <f t="shared" ca="1" si="104"/>
        <v>19</v>
      </c>
      <c r="K382" s="35">
        <f t="shared" ca="1" si="105"/>
        <v>0</v>
      </c>
      <c r="L382" s="3">
        <f t="shared" ca="1" si="110"/>
        <v>2</v>
      </c>
      <c r="M382" s="3">
        <f t="shared" ca="1" si="111"/>
        <v>23</v>
      </c>
      <c r="N382" s="19">
        <f t="shared" ca="1" si="112"/>
        <v>0.13098379629629592</v>
      </c>
      <c r="O382" s="3">
        <f t="shared" ca="1" si="113"/>
        <v>2</v>
      </c>
      <c r="P382" s="3">
        <f t="shared" ca="1" si="114"/>
        <v>1</v>
      </c>
      <c r="Q382" s="3">
        <f t="shared" ca="1" si="115"/>
        <v>18</v>
      </c>
      <c r="R382" s="3">
        <f t="shared" ca="1" si="116"/>
        <v>88</v>
      </c>
      <c r="S382" s="19">
        <f t="shared" ca="1" si="106"/>
        <v>1.0185185185185184E-3</v>
      </c>
      <c r="T382" s="19">
        <f t="shared" ca="1" si="117"/>
        <v>0.30663194444444447</v>
      </c>
      <c r="U382" s="22">
        <f t="shared" ca="1" si="118"/>
        <v>0.307650462962963</v>
      </c>
      <c r="V382" s="19">
        <f t="shared" ca="1" si="119"/>
        <v>0.17642361111111152</v>
      </c>
      <c r="W382" s="32">
        <f t="shared" ca="1" si="107"/>
        <v>-0.16910879629629674</v>
      </c>
    </row>
    <row r="383" spans="2:23" x14ac:dyDescent="0.25">
      <c r="B383" s="2">
        <v>377</v>
      </c>
      <c r="C383" s="3">
        <f>30</f>
        <v>30</v>
      </c>
      <c r="D383" s="19">
        <f t="shared" si="108"/>
        <v>0.13055555555555517</v>
      </c>
      <c r="E383" s="3">
        <v>2</v>
      </c>
      <c r="F383" s="3">
        <f t="shared" ca="1" si="103"/>
        <v>20</v>
      </c>
      <c r="G383" s="19">
        <f t="shared" ca="1" si="109"/>
        <v>0.13081018518518481</v>
      </c>
      <c r="H383" s="3">
        <v>2</v>
      </c>
      <c r="I383" s="3">
        <v>1</v>
      </c>
      <c r="J383" s="3">
        <f t="shared" ca="1" si="104"/>
        <v>19</v>
      </c>
      <c r="K383" s="35">
        <f t="shared" ca="1" si="105"/>
        <v>1</v>
      </c>
      <c r="L383" s="3">
        <f t="shared" ca="1" si="110"/>
        <v>0</v>
      </c>
      <c r="M383" s="3">
        <f t="shared" ca="1" si="111"/>
        <v>0</v>
      </c>
      <c r="N383" s="19">
        <f t="shared" ca="1" si="112"/>
        <v>0</v>
      </c>
      <c r="O383" s="3">
        <f t="shared" ca="1" si="113"/>
        <v>0</v>
      </c>
      <c r="P383" s="3">
        <f t="shared" ca="1" si="114"/>
        <v>0</v>
      </c>
      <c r="Q383" s="3">
        <f t="shared" ca="1" si="115"/>
        <v>0</v>
      </c>
      <c r="R383" s="3">
        <f t="shared" ca="1" si="116"/>
        <v>44</v>
      </c>
      <c r="S383" s="19">
        <f t="shared" ca="1" si="106"/>
        <v>5.0925925925925921E-4</v>
      </c>
      <c r="T383" s="19">
        <f t="shared" ca="1" si="117"/>
        <v>0.307650462962963</v>
      </c>
      <c r="U383" s="22">
        <f t="shared" ca="1" si="118"/>
        <v>0.30815972222222227</v>
      </c>
      <c r="V383" s="19">
        <f t="shared" ca="1" si="119"/>
        <v>0.17709490740740783</v>
      </c>
      <c r="W383" s="32">
        <f t="shared" ca="1" si="107"/>
        <v>-0.16961805555555601</v>
      </c>
    </row>
    <row r="384" spans="2:23" x14ac:dyDescent="0.25">
      <c r="B384" s="2">
        <v>378</v>
      </c>
      <c r="C384" s="3">
        <f>30</f>
        <v>30</v>
      </c>
      <c r="D384" s="19">
        <f t="shared" si="108"/>
        <v>0.1309027777777774</v>
      </c>
      <c r="E384" s="3">
        <v>2</v>
      </c>
      <c r="F384" s="3">
        <f t="shared" ca="1" si="103"/>
        <v>21</v>
      </c>
      <c r="G384" s="19">
        <f t="shared" ca="1" si="109"/>
        <v>0.1311689814814811</v>
      </c>
      <c r="H384" s="3">
        <v>2</v>
      </c>
      <c r="I384" s="3">
        <v>1</v>
      </c>
      <c r="J384" s="3">
        <f t="shared" ca="1" si="104"/>
        <v>22</v>
      </c>
      <c r="K384" s="35">
        <f t="shared" ca="1" si="105"/>
        <v>0</v>
      </c>
      <c r="L384" s="3">
        <f t="shared" ca="1" si="110"/>
        <v>2</v>
      </c>
      <c r="M384" s="3">
        <f t="shared" ca="1" si="111"/>
        <v>18</v>
      </c>
      <c r="N384" s="19">
        <f t="shared" ca="1" si="112"/>
        <v>0.13168981481481443</v>
      </c>
      <c r="O384" s="3">
        <f t="shared" ca="1" si="113"/>
        <v>2</v>
      </c>
      <c r="P384" s="3">
        <f t="shared" ca="1" si="114"/>
        <v>1</v>
      </c>
      <c r="Q384" s="3">
        <f t="shared" ca="1" si="115"/>
        <v>18</v>
      </c>
      <c r="R384" s="3">
        <f t="shared" ca="1" si="116"/>
        <v>89</v>
      </c>
      <c r="S384" s="19">
        <f t="shared" ca="1" si="106"/>
        <v>1.0300925925925926E-3</v>
      </c>
      <c r="T384" s="19">
        <f t="shared" ca="1" si="117"/>
        <v>0.30815972222222227</v>
      </c>
      <c r="U384" s="22">
        <f t="shared" ca="1" si="118"/>
        <v>0.30918981481481483</v>
      </c>
      <c r="V384" s="19">
        <f t="shared" ca="1" si="119"/>
        <v>0.17725694444444487</v>
      </c>
      <c r="W384" s="32">
        <f t="shared" ca="1" si="107"/>
        <v>-0.17064814814814858</v>
      </c>
    </row>
    <row r="385" spans="2:23" x14ac:dyDescent="0.25">
      <c r="B385" s="2">
        <v>379</v>
      </c>
      <c r="C385" s="3">
        <f>30</f>
        <v>30</v>
      </c>
      <c r="D385" s="19">
        <f t="shared" si="108"/>
        <v>0.13124999999999962</v>
      </c>
      <c r="E385" s="3">
        <v>2</v>
      </c>
      <c r="F385" s="3">
        <f t="shared" ca="1" si="103"/>
        <v>17</v>
      </c>
      <c r="G385" s="19">
        <f t="shared" ca="1" si="109"/>
        <v>0.13146990740740702</v>
      </c>
      <c r="H385" s="3">
        <v>2</v>
      </c>
      <c r="I385" s="3">
        <v>1</v>
      </c>
      <c r="J385" s="3">
        <f t="shared" ca="1" si="104"/>
        <v>20</v>
      </c>
      <c r="K385" s="35">
        <f t="shared" ca="1" si="105"/>
        <v>1</v>
      </c>
      <c r="L385" s="3">
        <f t="shared" ca="1" si="110"/>
        <v>0</v>
      </c>
      <c r="M385" s="3">
        <f t="shared" ca="1" si="111"/>
        <v>0</v>
      </c>
      <c r="N385" s="19">
        <f t="shared" ca="1" si="112"/>
        <v>0</v>
      </c>
      <c r="O385" s="3">
        <f t="shared" ca="1" si="113"/>
        <v>0</v>
      </c>
      <c r="P385" s="3">
        <f t="shared" ca="1" si="114"/>
        <v>0</v>
      </c>
      <c r="Q385" s="3">
        <f t="shared" ca="1" si="115"/>
        <v>0</v>
      </c>
      <c r="R385" s="3">
        <f t="shared" ca="1" si="116"/>
        <v>42</v>
      </c>
      <c r="S385" s="19">
        <f t="shared" ca="1" si="106"/>
        <v>4.861111111111111E-4</v>
      </c>
      <c r="T385" s="19">
        <f t="shared" ca="1" si="117"/>
        <v>0.30918981481481483</v>
      </c>
      <c r="U385" s="22">
        <f t="shared" ca="1" si="118"/>
        <v>0.30967592592592597</v>
      </c>
      <c r="V385" s="19">
        <f t="shared" ca="1" si="119"/>
        <v>0.17793981481481522</v>
      </c>
      <c r="W385" s="32">
        <f t="shared" ca="1" si="107"/>
        <v>-0.17113425925925971</v>
      </c>
    </row>
    <row r="386" spans="2:23" x14ac:dyDescent="0.25">
      <c r="B386" s="2">
        <v>380</v>
      </c>
      <c r="C386" s="3">
        <f>30</f>
        <v>30</v>
      </c>
      <c r="D386" s="19">
        <f t="shared" si="108"/>
        <v>0.13159722222222184</v>
      </c>
      <c r="E386" s="3">
        <v>2</v>
      </c>
      <c r="F386" s="3">
        <f t="shared" ca="1" si="103"/>
        <v>23</v>
      </c>
      <c r="G386" s="19">
        <f t="shared" ca="1" si="109"/>
        <v>0.1318865740740737</v>
      </c>
      <c r="H386" s="3">
        <v>2</v>
      </c>
      <c r="I386" s="3">
        <v>1</v>
      </c>
      <c r="J386" s="3">
        <f t="shared" ca="1" si="104"/>
        <v>21</v>
      </c>
      <c r="K386" s="35">
        <f t="shared" ca="1" si="105"/>
        <v>1</v>
      </c>
      <c r="L386" s="3">
        <f t="shared" ca="1" si="110"/>
        <v>0</v>
      </c>
      <c r="M386" s="3">
        <f t="shared" ca="1" si="111"/>
        <v>0</v>
      </c>
      <c r="N386" s="19">
        <f t="shared" ca="1" si="112"/>
        <v>0</v>
      </c>
      <c r="O386" s="3">
        <f t="shared" ca="1" si="113"/>
        <v>0</v>
      </c>
      <c r="P386" s="3">
        <f t="shared" ca="1" si="114"/>
        <v>0</v>
      </c>
      <c r="Q386" s="3">
        <f t="shared" ca="1" si="115"/>
        <v>0</v>
      </c>
      <c r="R386" s="3">
        <f t="shared" ca="1" si="116"/>
        <v>49</v>
      </c>
      <c r="S386" s="19">
        <f t="shared" ca="1" si="106"/>
        <v>5.6712962962962967E-4</v>
      </c>
      <c r="T386" s="19">
        <f t="shared" ca="1" si="117"/>
        <v>0.30967592592592597</v>
      </c>
      <c r="U386" s="22">
        <f t="shared" ca="1" si="118"/>
        <v>0.31024305555555559</v>
      </c>
      <c r="V386" s="19">
        <f t="shared" ca="1" si="119"/>
        <v>0.17807870370370413</v>
      </c>
      <c r="W386" s="32">
        <f t="shared" ca="1" si="107"/>
        <v>-0.17170138888888933</v>
      </c>
    </row>
    <row r="387" spans="2:23" x14ac:dyDescent="0.25">
      <c r="B387" s="2">
        <v>381</v>
      </c>
      <c r="C387" s="3">
        <f>30</f>
        <v>30</v>
      </c>
      <c r="D387" s="19">
        <f t="shared" si="108"/>
        <v>0.13194444444444406</v>
      </c>
      <c r="E387" s="3">
        <v>2</v>
      </c>
      <c r="F387" s="3">
        <f t="shared" ca="1" si="103"/>
        <v>21</v>
      </c>
      <c r="G387" s="19">
        <f t="shared" ca="1" si="109"/>
        <v>0.13221064814814776</v>
      </c>
      <c r="H387" s="3">
        <v>2</v>
      </c>
      <c r="I387" s="3">
        <v>1</v>
      </c>
      <c r="J387" s="3">
        <f t="shared" ca="1" si="104"/>
        <v>22</v>
      </c>
      <c r="K387" s="35">
        <f t="shared" ca="1" si="105"/>
        <v>0</v>
      </c>
      <c r="L387" s="3">
        <f t="shared" ca="1" si="110"/>
        <v>2</v>
      </c>
      <c r="M387" s="3">
        <f t="shared" ca="1" si="111"/>
        <v>18</v>
      </c>
      <c r="N387" s="19">
        <f t="shared" ca="1" si="112"/>
        <v>0.13273148148148109</v>
      </c>
      <c r="O387" s="3">
        <f t="shared" ca="1" si="113"/>
        <v>2</v>
      </c>
      <c r="P387" s="3">
        <f t="shared" ca="1" si="114"/>
        <v>1</v>
      </c>
      <c r="Q387" s="3">
        <f t="shared" ca="1" si="115"/>
        <v>20</v>
      </c>
      <c r="R387" s="3">
        <f t="shared" ca="1" si="116"/>
        <v>91</v>
      </c>
      <c r="S387" s="19">
        <f t="shared" ca="1" si="106"/>
        <v>1.0532407407407407E-3</v>
      </c>
      <c r="T387" s="19">
        <f t="shared" ca="1" si="117"/>
        <v>0.31024305555555559</v>
      </c>
      <c r="U387" s="22">
        <f t="shared" ca="1" si="118"/>
        <v>0.31129629629629635</v>
      </c>
      <c r="V387" s="19">
        <f t="shared" ca="1" si="119"/>
        <v>0.17829861111111153</v>
      </c>
      <c r="W387" s="32">
        <f t="shared" ca="1" si="107"/>
        <v>-0.17275462962963009</v>
      </c>
    </row>
    <row r="388" spans="2:23" x14ac:dyDescent="0.25">
      <c r="B388" s="2">
        <v>382</v>
      </c>
      <c r="C388" s="3">
        <f>30</f>
        <v>30</v>
      </c>
      <c r="D388" s="19">
        <f t="shared" si="108"/>
        <v>0.13229166666666628</v>
      </c>
      <c r="E388" s="3">
        <v>2</v>
      </c>
      <c r="F388" s="3">
        <f t="shared" ca="1" si="103"/>
        <v>18</v>
      </c>
      <c r="G388" s="19">
        <f t="shared" ca="1" si="109"/>
        <v>0.13252314814814775</v>
      </c>
      <c r="H388" s="3">
        <v>2</v>
      </c>
      <c r="I388" s="3">
        <v>1</v>
      </c>
      <c r="J388" s="3">
        <f t="shared" ca="1" si="104"/>
        <v>21</v>
      </c>
      <c r="K388" s="35">
        <f t="shared" ca="1" si="105"/>
        <v>0</v>
      </c>
      <c r="L388" s="3">
        <f t="shared" ca="1" si="110"/>
        <v>2</v>
      </c>
      <c r="M388" s="3">
        <f t="shared" ca="1" si="111"/>
        <v>23</v>
      </c>
      <c r="N388" s="19">
        <f t="shared" ca="1" si="112"/>
        <v>0.1330902777777774</v>
      </c>
      <c r="O388" s="3">
        <f t="shared" ca="1" si="113"/>
        <v>2</v>
      </c>
      <c r="P388" s="3">
        <f t="shared" ca="1" si="114"/>
        <v>1</v>
      </c>
      <c r="Q388" s="3">
        <f t="shared" ca="1" si="115"/>
        <v>21</v>
      </c>
      <c r="R388" s="3">
        <f t="shared" ca="1" si="116"/>
        <v>93</v>
      </c>
      <c r="S388" s="19">
        <f t="shared" ca="1" si="106"/>
        <v>1.0763888888888889E-3</v>
      </c>
      <c r="T388" s="19">
        <f t="shared" ca="1" si="117"/>
        <v>0.31129629629629635</v>
      </c>
      <c r="U388" s="22">
        <f t="shared" ca="1" si="118"/>
        <v>0.31237268518518524</v>
      </c>
      <c r="V388" s="19">
        <f t="shared" ca="1" si="119"/>
        <v>0.17900462962963007</v>
      </c>
      <c r="W388" s="32">
        <f t="shared" ca="1" si="107"/>
        <v>-0.17383101851851898</v>
      </c>
    </row>
    <row r="389" spans="2:23" x14ac:dyDescent="0.25">
      <c r="B389" s="2">
        <v>383</v>
      </c>
      <c r="C389" s="3">
        <f>30</f>
        <v>30</v>
      </c>
      <c r="D389" s="19">
        <f t="shared" si="108"/>
        <v>0.1326388888888885</v>
      </c>
      <c r="E389" s="3">
        <v>2</v>
      </c>
      <c r="F389" s="3">
        <f t="shared" ca="1" si="103"/>
        <v>20</v>
      </c>
      <c r="G389" s="19">
        <f t="shared" ca="1" si="109"/>
        <v>0.13289351851851813</v>
      </c>
      <c r="H389" s="3">
        <v>2</v>
      </c>
      <c r="I389" s="3">
        <v>1</v>
      </c>
      <c r="J389" s="3">
        <f t="shared" ca="1" si="104"/>
        <v>21</v>
      </c>
      <c r="K389" s="35">
        <f t="shared" ca="1" si="105"/>
        <v>0</v>
      </c>
      <c r="L389" s="3">
        <f t="shared" ca="1" si="110"/>
        <v>2</v>
      </c>
      <c r="M389" s="3">
        <f t="shared" ca="1" si="111"/>
        <v>20</v>
      </c>
      <c r="N389" s="19">
        <f t="shared" ca="1" si="112"/>
        <v>0.13342592592592553</v>
      </c>
      <c r="O389" s="3">
        <f t="shared" ca="1" si="113"/>
        <v>2</v>
      </c>
      <c r="P389" s="3">
        <f t="shared" ca="1" si="114"/>
        <v>1</v>
      </c>
      <c r="Q389" s="3">
        <f t="shared" ca="1" si="115"/>
        <v>21</v>
      </c>
      <c r="R389" s="3">
        <f t="shared" ca="1" si="116"/>
        <v>92</v>
      </c>
      <c r="S389" s="19">
        <f t="shared" ca="1" si="106"/>
        <v>1.0648148148148149E-3</v>
      </c>
      <c r="T389" s="19">
        <f t="shared" ca="1" si="117"/>
        <v>0.31237268518518524</v>
      </c>
      <c r="U389" s="22">
        <f t="shared" ca="1" si="118"/>
        <v>0.31343750000000004</v>
      </c>
      <c r="V389" s="19">
        <f t="shared" ca="1" si="119"/>
        <v>0.17973379629629674</v>
      </c>
      <c r="W389" s="32">
        <f t="shared" ca="1" si="107"/>
        <v>-0.17489583333333378</v>
      </c>
    </row>
    <row r="390" spans="2:23" x14ac:dyDescent="0.25">
      <c r="B390" s="2">
        <v>384</v>
      </c>
      <c r="C390" s="3">
        <f>30</f>
        <v>30</v>
      </c>
      <c r="D390" s="19">
        <f t="shared" si="108"/>
        <v>0.13298611111111072</v>
      </c>
      <c r="E390" s="3">
        <v>2</v>
      </c>
      <c r="F390" s="3">
        <f t="shared" ca="1" si="103"/>
        <v>23</v>
      </c>
      <c r="G390" s="19">
        <f t="shared" ca="1" si="109"/>
        <v>0.13327546296296258</v>
      </c>
      <c r="H390" s="3">
        <v>2</v>
      </c>
      <c r="I390" s="3">
        <v>1</v>
      </c>
      <c r="J390" s="3">
        <f t="shared" ca="1" si="104"/>
        <v>21</v>
      </c>
      <c r="K390" s="35">
        <f t="shared" ca="1" si="105"/>
        <v>1</v>
      </c>
      <c r="L390" s="3">
        <f t="shared" ca="1" si="110"/>
        <v>0</v>
      </c>
      <c r="M390" s="3">
        <f t="shared" ca="1" si="111"/>
        <v>0</v>
      </c>
      <c r="N390" s="19">
        <f t="shared" ca="1" si="112"/>
        <v>0</v>
      </c>
      <c r="O390" s="3">
        <f t="shared" ca="1" si="113"/>
        <v>0</v>
      </c>
      <c r="P390" s="3">
        <f t="shared" ca="1" si="114"/>
        <v>0</v>
      </c>
      <c r="Q390" s="3">
        <f t="shared" ca="1" si="115"/>
        <v>0</v>
      </c>
      <c r="R390" s="3">
        <f t="shared" ca="1" si="116"/>
        <v>49</v>
      </c>
      <c r="S390" s="19">
        <f t="shared" ca="1" si="106"/>
        <v>5.6712962962962967E-4</v>
      </c>
      <c r="T390" s="19">
        <f t="shared" ca="1" si="117"/>
        <v>0.31343750000000004</v>
      </c>
      <c r="U390" s="22">
        <f t="shared" ca="1" si="118"/>
        <v>0.31400462962962966</v>
      </c>
      <c r="V390" s="19">
        <f t="shared" ca="1" si="119"/>
        <v>0.18045138888888931</v>
      </c>
      <c r="W390" s="32">
        <f t="shared" ca="1" si="107"/>
        <v>-0.1754629629629634</v>
      </c>
    </row>
    <row r="391" spans="2:23" x14ac:dyDescent="0.25">
      <c r="B391" s="2">
        <v>385</v>
      </c>
      <c r="C391" s="3">
        <f>30</f>
        <v>30</v>
      </c>
      <c r="D391" s="19">
        <f t="shared" si="108"/>
        <v>0.13333333333333294</v>
      </c>
      <c r="E391" s="3">
        <v>2</v>
      </c>
      <c r="F391" s="3">
        <f t="shared" ca="1" si="103"/>
        <v>19</v>
      </c>
      <c r="G391" s="19">
        <f t="shared" ca="1" si="109"/>
        <v>0.13357638888888851</v>
      </c>
      <c r="H391" s="3">
        <v>2</v>
      </c>
      <c r="I391" s="3">
        <v>1</v>
      </c>
      <c r="J391" s="3">
        <f t="shared" ca="1" si="104"/>
        <v>18</v>
      </c>
      <c r="K391" s="35">
        <f t="shared" ca="1" si="105"/>
        <v>0</v>
      </c>
      <c r="L391" s="3">
        <f t="shared" ca="1" si="110"/>
        <v>2</v>
      </c>
      <c r="M391" s="3">
        <f t="shared" ca="1" si="111"/>
        <v>22</v>
      </c>
      <c r="N391" s="19">
        <f t="shared" ca="1" si="112"/>
        <v>0.13409722222222184</v>
      </c>
      <c r="O391" s="3">
        <f t="shared" ca="1" si="113"/>
        <v>2</v>
      </c>
      <c r="P391" s="3">
        <f t="shared" ca="1" si="114"/>
        <v>1</v>
      </c>
      <c r="Q391" s="3">
        <f t="shared" ca="1" si="115"/>
        <v>19</v>
      </c>
      <c r="R391" s="3">
        <f t="shared" ca="1" si="116"/>
        <v>88</v>
      </c>
      <c r="S391" s="19">
        <f t="shared" ca="1" si="106"/>
        <v>1.0185185185185184E-3</v>
      </c>
      <c r="T391" s="19">
        <f t="shared" ca="1" si="117"/>
        <v>0.31400462962962966</v>
      </c>
      <c r="U391" s="22">
        <f t="shared" ca="1" si="118"/>
        <v>0.31502314814814819</v>
      </c>
      <c r="V391" s="19">
        <f t="shared" ca="1" si="119"/>
        <v>0.18067129629629672</v>
      </c>
      <c r="W391" s="32">
        <f t="shared" ca="1" si="107"/>
        <v>-0.17648148148148193</v>
      </c>
    </row>
    <row r="392" spans="2:23" x14ac:dyDescent="0.25">
      <c r="B392" s="2">
        <v>386</v>
      </c>
      <c r="C392" s="3">
        <f>30</f>
        <v>30</v>
      </c>
      <c r="D392" s="19">
        <f t="shared" si="108"/>
        <v>0.13368055555555516</v>
      </c>
      <c r="E392" s="3">
        <v>2</v>
      </c>
      <c r="F392" s="3">
        <f t="shared" ref="F392:F406" ca="1" si="120">(RANDBETWEEN(17,23))</f>
        <v>18</v>
      </c>
      <c r="G392" s="19">
        <f t="shared" ca="1" si="109"/>
        <v>0.13391203703703664</v>
      </c>
      <c r="H392" s="3">
        <v>2</v>
      </c>
      <c r="I392" s="3">
        <v>1</v>
      </c>
      <c r="J392" s="3">
        <f t="shared" ref="J392:J406" ca="1" si="121">(RANDBETWEEN(18,22))</f>
        <v>21</v>
      </c>
      <c r="K392" s="35">
        <f t="shared" ref="K392:K406" ca="1" si="122">(RANDBETWEEN(0,1))</f>
        <v>0</v>
      </c>
      <c r="L392" s="3">
        <f t="shared" ca="1" si="110"/>
        <v>2</v>
      </c>
      <c r="M392" s="3">
        <f t="shared" ca="1" si="111"/>
        <v>20</v>
      </c>
      <c r="N392" s="19">
        <f t="shared" ca="1" si="112"/>
        <v>0.13444444444444406</v>
      </c>
      <c r="O392" s="3">
        <f t="shared" ca="1" si="113"/>
        <v>2</v>
      </c>
      <c r="P392" s="3">
        <f t="shared" ca="1" si="114"/>
        <v>1</v>
      </c>
      <c r="Q392" s="3">
        <f t="shared" ca="1" si="115"/>
        <v>19</v>
      </c>
      <c r="R392" s="3">
        <f t="shared" ca="1" si="116"/>
        <v>88</v>
      </c>
      <c r="S392" s="19">
        <f t="shared" ref="S392:S406" ca="1" si="123">R392/(1440*60)</f>
        <v>1.0185185185185184E-3</v>
      </c>
      <c r="T392" s="19">
        <f t="shared" ca="1" si="117"/>
        <v>0.31502314814814819</v>
      </c>
      <c r="U392" s="22">
        <f t="shared" ca="1" si="118"/>
        <v>0.31604166666666672</v>
      </c>
      <c r="V392" s="19">
        <f t="shared" ca="1" si="119"/>
        <v>0.18134259259259303</v>
      </c>
      <c r="W392" s="32">
        <f t="shared" ref="W392:W406" ca="1" si="124">$D$406-U392</f>
        <v>-0.17750000000000046</v>
      </c>
    </row>
    <row r="393" spans="2:23" x14ac:dyDescent="0.25">
      <c r="B393" s="2">
        <v>387</v>
      </c>
      <c r="C393" s="3">
        <f>30</f>
        <v>30</v>
      </c>
      <c r="D393" s="19">
        <f t="shared" si="108"/>
        <v>0.13402777777777738</v>
      </c>
      <c r="E393" s="3">
        <v>2</v>
      </c>
      <c r="F393" s="3">
        <f t="shared" ca="1" si="120"/>
        <v>21</v>
      </c>
      <c r="G393" s="19">
        <f t="shared" ca="1" si="109"/>
        <v>0.13429398148148108</v>
      </c>
      <c r="H393" s="3">
        <v>2</v>
      </c>
      <c r="I393" s="3">
        <v>1</v>
      </c>
      <c r="J393" s="3">
        <f t="shared" ca="1" si="121"/>
        <v>18</v>
      </c>
      <c r="K393" s="35">
        <f t="shared" ca="1" si="122"/>
        <v>0</v>
      </c>
      <c r="L393" s="3">
        <f t="shared" ca="1" si="110"/>
        <v>2</v>
      </c>
      <c r="M393" s="3">
        <f t="shared" ca="1" si="111"/>
        <v>20</v>
      </c>
      <c r="N393" s="19">
        <f t="shared" ca="1" si="112"/>
        <v>0.13479166666666628</v>
      </c>
      <c r="O393" s="3">
        <f t="shared" ca="1" si="113"/>
        <v>2</v>
      </c>
      <c r="P393" s="3">
        <f t="shared" ca="1" si="114"/>
        <v>1</v>
      </c>
      <c r="Q393" s="3">
        <f t="shared" ca="1" si="115"/>
        <v>22</v>
      </c>
      <c r="R393" s="3">
        <f t="shared" ca="1" si="116"/>
        <v>91</v>
      </c>
      <c r="S393" s="19">
        <f t="shared" ca="1" si="123"/>
        <v>1.0532407407407407E-3</v>
      </c>
      <c r="T393" s="19">
        <f t="shared" ca="1" si="117"/>
        <v>0.31604166666666672</v>
      </c>
      <c r="U393" s="22">
        <f t="shared" ca="1" si="118"/>
        <v>0.31709490740740748</v>
      </c>
      <c r="V393" s="19">
        <f t="shared" ca="1" si="119"/>
        <v>0.18201388888888934</v>
      </c>
      <c r="W393" s="32">
        <f t="shared" ca="1" si="124"/>
        <v>-0.17855324074074122</v>
      </c>
    </row>
    <row r="394" spans="2:23" x14ac:dyDescent="0.25">
      <c r="B394" s="2">
        <v>388</v>
      </c>
      <c r="C394" s="3">
        <f>30</f>
        <v>30</v>
      </c>
      <c r="D394" s="19">
        <f t="shared" si="108"/>
        <v>0.13437499999999961</v>
      </c>
      <c r="E394" s="3">
        <v>2</v>
      </c>
      <c r="F394" s="3">
        <f t="shared" ca="1" si="120"/>
        <v>21</v>
      </c>
      <c r="G394" s="19">
        <f t="shared" ca="1" si="109"/>
        <v>0.1346412037037033</v>
      </c>
      <c r="H394" s="3">
        <v>2</v>
      </c>
      <c r="I394" s="3">
        <v>1</v>
      </c>
      <c r="J394" s="3">
        <f t="shared" ca="1" si="121"/>
        <v>18</v>
      </c>
      <c r="K394" s="35">
        <f t="shared" ca="1" si="122"/>
        <v>0</v>
      </c>
      <c r="L394" s="3">
        <f t="shared" ca="1" si="110"/>
        <v>2</v>
      </c>
      <c r="M394" s="3">
        <f t="shared" ca="1" si="111"/>
        <v>18</v>
      </c>
      <c r="N394" s="19">
        <f t="shared" ca="1" si="112"/>
        <v>0.13511574074074034</v>
      </c>
      <c r="O394" s="3">
        <f t="shared" ca="1" si="113"/>
        <v>2</v>
      </c>
      <c r="P394" s="3">
        <f t="shared" ca="1" si="114"/>
        <v>1</v>
      </c>
      <c r="Q394" s="3">
        <f t="shared" ca="1" si="115"/>
        <v>22</v>
      </c>
      <c r="R394" s="3">
        <f t="shared" ca="1" si="116"/>
        <v>89</v>
      </c>
      <c r="S394" s="19">
        <f t="shared" ca="1" si="123"/>
        <v>1.0300925925925926E-3</v>
      </c>
      <c r="T394" s="19">
        <f t="shared" ca="1" si="117"/>
        <v>0.31709490740740748</v>
      </c>
      <c r="U394" s="22">
        <f t="shared" ca="1" si="118"/>
        <v>0.31812500000000005</v>
      </c>
      <c r="V394" s="19">
        <f t="shared" ca="1" si="119"/>
        <v>0.18271990740740787</v>
      </c>
      <c r="W394" s="32">
        <f t="shared" ca="1" si="124"/>
        <v>-0.17958333333333379</v>
      </c>
    </row>
    <row r="395" spans="2:23" x14ac:dyDescent="0.25">
      <c r="B395" s="2">
        <v>389</v>
      </c>
      <c r="C395" s="3">
        <f>30</f>
        <v>30</v>
      </c>
      <c r="D395" s="19">
        <f t="shared" si="108"/>
        <v>0.13472222222222183</v>
      </c>
      <c r="E395" s="3">
        <v>2</v>
      </c>
      <c r="F395" s="3">
        <f t="shared" ca="1" si="120"/>
        <v>18</v>
      </c>
      <c r="G395" s="19">
        <f t="shared" ca="1" si="109"/>
        <v>0.1349537037037033</v>
      </c>
      <c r="H395" s="3">
        <v>2</v>
      </c>
      <c r="I395" s="3">
        <v>1</v>
      </c>
      <c r="J395" s="3">
        <f t="shared" ca="1" si="121"/>
        <v>21</v>
      </c>
      <c r="K395" s="35">
        <f t="shared" ca="1" si="122"/>
        <v>1</v>
      </c>
      <c r="L395" s="3">
        <f t="shared" ca="1" si="110"/>
        <v>0</v>
      </c>
      <c r="M395" s="3">
        <f t="shared" ca="1" si="111"/>
        <v>0</v>
      </c>
      <c r="N395" s="19">
        <f t="shared" ca="1" si="112"/>
        <v>0</v>
      </c>
      <c r="O395" s="3">
        <f t="shared" ca="1" si="113"/>
        <v>0</v>
      </c>
      <c r="P395" s="3">
        <f t="shared" ca="1" si="114"/>
        <v>0</v>
      </c>
      <c r="Q395" s="3">
        <f t="shared" ca="1" si="115"/>
        <v>0</v>
      </c>
      <c r="R395" s="3">
        <f t="shared" ca="1" si="116"/>
        <v>44</v>
      </c>
      <c r="S395" s="19">
        <f t="shared" ca="1" si="123"/>
        <v>5.0925925925925921E-4</v>
      </c>
      <c r="T395" s="19">
        <f t="shared" ca="1" si="117"/>
        <v>0.31812500000000005</v>
      </c>
      <c r="U395" s="22">
        <f t="shared" ca="1" si="118"/>
        <v>0.31863425925925931</v>
      </c>
      <c r="V395" s="19">
        <f t="shared" ca="1" si="119"/>
        <v>0.18340277777777822</v>
      </c>
      <c r="W395" s="32">
        <f t="shared" ca="1" si="124"/>
        <v>-0.18009259259259305</v>
      </c>
    </row>
    <row r="396" spans="2:23" x14ac:dyDescent="0.25">
      <c r="B396" s="2">
        <v>390</v>
      </c>
      <c r="C396" s="3">
        <f>30</f>
        <v>30</v>
      </c>
      <c r="D396" s="19">
        <f t="shared" si="108"/>
        <v>0.13506944444444405</v>
      </c>
      <c r="E396" s="3">
        <v>2</v>
      </c>
      <c r="F396" s="3">
        <f t="shared" ca="1" si="120"/>
        <v>23</v>
      </c>
      <c r="G396" s="19">
        <f t="shared" ca="1" si="109"/>
        <v>0.13535879629629591</v>
      </c>
      <c r="H396" s="3">
        <v>2</v>
      </c>
      <c r="I396" s="3">
        <v>1</v>
      </c>
      <c r="J396" s="3">
        <f t="shared" ca="1" si="121"/>
        <v>20</v>
      </c>
      <c r="K396" s="35">
        <f t="shared" ca="1" si="122"/>
        <v>1</v>
      </c>
      <c r="L396" s="3">
        <f t="shared" ca="1" si="110"/>
        <v>0</v>
      </c>
      <c r="M396" s="3">
        <f t="shared" ca="1" si="111"/>
        <v>0</v>
      </c>
      <c r="N396" s="19">
        <f t="shared" ca="1" si="112"/>
        <v>0</v>
      </c>
      <c r="O396" s="3">
        <f t="shared" ca="1" si="113"/>
        <v>0</v>
      </c>
      <c r="P396" s="3">
        <f t="shared" ca="1" si="114"/>
        <v>0</v>
      </c>
      <c r="Q396" s="3">
        <f t="shared" ca="1" si="115"/>
        <v>0</v>
      </c>
      <c r="R396" s="3">
        <f t="shared" ca="1" si="116"/>
        <v>48</v>
      </c>
      <c r="S396" s="19">
        <f t="shared" ca="1" si="123"/>
        <v>5.5555555555555556E-4</v>
      </c>
      <c r="T396" s="19">
        <f t="shared" ca="1" si="117"/>
        <v>0.31863425925925931</v>
      </c>
      <c r="U396" s="22">
        <f t="shared" ca="1" si="118"/>
        <v>0.31918981481481484</v>
      </c>
      <c r="V396" s="19">
        <f t="shared" ca="1" si="119"/>
        <v>0.18356481481481526</v>
      </c>
      <c r="W396" s="32">
        <f t="shared" ca="1" si="124"/>
        <v>-0.18064814814814859</v>
      </c>
    </row>
    <row r="397" spans="2:23" x14ac:dyDescent="0.25">
      <c r="B397" s="2">
        <v>391</v>
      </c>
      <c r="C397" s="3">
        <f>30</f>
        <v>30</v>
      </c>
      <c r="D397" s="19">
        <f t="shared" si="108"/>
        <v>0.13541666666666627</v>
      </c>
      <c r="E397" s="3">
        <v>2</v>
      </c>
      <c r="F397" s="3">
        <f t="shared" ca="1" si="120"/>
        <v>19</v>
      </c>
      <c r="G397" s="19">
        <f t="shared" ca="1" si="109"/>
        <v>0.13565972222222183</v>
      </c>
      <c r="H397" s="3">
        <v>2</v>
      </c>
      <c r="I397" s="3">
        <v>1</v>
      </c>
      <c r="J397" s="3">
        <f t="shared" ca="1" si="121"/>
        <v>18</v>
      </c>
      <c r="K397" s="35">
        <f t="shared" ca="1" si="122"/>
        <v>0</v>
      </c>
      <c r="L397" s="3">
        <f t="shared" ca="1" si="110"/>
        <v>2</v>
      </c>
      <c r="M397" s="3">
        <f t="shared" ca="1" si="111"/>
        <v>17</v>
      </c>
      <c r="N397" s="19">
        <f t="shared" ca="1" si="112"/>
        <v>0.13612268518518478</v>
      </c>
      <c r="O397" s="3">
        <f t="shared" ca="1" si="113"/>
        <v>2</v>
      </c>
      <c r="P397" s="3">
        <f t="shared" ca="1" si="114"/>
        <v>1</v>
      </c>
      <c r="Q397" s="3">
        <f t="shared" ca="1" si="115"/>
        <v>22</v>
      </c>
      <c r="R397" s="3">
        <f t="shared" ca="1" si="116"/>
        <v>86</v>
      </c>
      <c r="S397" s="19">
        <f t="shared" ca="1" si="123"/>
        <v>9.9537037037037042E-4</v>
      </c>
      <c r="T397" s="19">
        <f t="shared" ca="1" si="117"/>
        <v>0.31918981481481484</v>
      </c>
      <c r="U397" s="22">
        <f t="shared" ca="1" si="118"/>
        <v>0.32018518518518524</v>
      </c>
      <c r="V397" s="19">
        <f t="shared" ca="1" si="119"/>
        <v>0.18377314814814857</v>
      </c>
      <c r="W397" s="32">
        <f t="shared" ca="1" si="124"/>
        <v>-0.18164351851851898</v>
      </c>
    </row>
    <row r="398" spans="2:23" x14ac:dyDescent="0.25">
      <c r="B398" s="2">
        <v>392</v>
      </c>
      <c r="C398" s="3">
        <f>30</f>
        <v>30</v>
      </c>
      <c r="D398" s="19">
        <f t="shared" si="108"/>
        <v>0.13576388888888849</v>
      </c>
      <c r="E398" s="3">
        <v>2</v>
      </c>
      <c r="F398" s="3">
        <f t="shared" ca="1" si="120"/>
        <v>20</v>
      </c>
      <c r="G398" s="19">
        <f t="shared" ca="1" si="109"/>
        <v>0.13601851851851812</v>
      </c>
      <c r="H398" s="3">
        <v>2</v>
      </c>
      <c r="I398" s="3">
        <v>1</v>
      </c>
      <c r="J398" s="3">
        <f t="shared" ca="1" si="121"/>
        <v>19</v>
      </c>
      <c r="K398" s="35">
        <f t="shared" ca="1" si="122"/>
        <v>0</v>
      </c>
      <c r="L398" s="3">
        <f t="shared" ca="1" si="110"/>
        <v>2</v>
      </c>
      <c r="M398" s="3">
        <f t="shared" ca="1" si="111"/>
        <v>18</v>
      </c>
      <c r="N398" s="19">
        <f t="shared" ca="1" si="112"/>
        <v>0.13650462962962923</v>
      </c>
      <c r="O398" s="3">
        <f t="shared" ca="1" si="113"/>
        <v>2</v>
      </c>
      <c r="P398" s="3">
        <f t="shared" ca="1" si="114"/>
        <v>1</v>
      </c>
      <c r="Q398" s="3">
        <f t="shared" ca="1" si="115"/>
        <v>19</v>
      </c>
      <c r="R398" s="3">
        <f t="shared" ca="1" si="116"/>
        <v>86</v>
      </c>
      <c r="S398" s="19">
        <f t="shared" ca="1" si="123"/>
        <v>9.9537037037037042E-4</v>
      </c>
      <c r="T398" s="19">
        <f t="shared" ca="1" si="117"/>
        <v>0.32018518518518524</v>
      </c>
      <c r="U398" s="22">
        <f t="shared" ca="1" si="118"/>
        <v>0.32118055555555564</v>
      </c>
      <c r="V398" s="19">
        <f t="shared" ca="1" si="119"/>
        <v>0.18442129629629675</v>
      </c>
      <c r="W398" s="32">
        <f t="shared" ca="1" si="124"/>
        <v>-0.18263888888888938</v>
      </c>
    </row>
    <row r="399" spans="2:23" x14ac:dyDescent="0.25">
      <c r="B399" s="2">
        <v>393</v>
      </c>
      <c r="C399" s="3">
        <f>30</f>
        <v>30</v>
      </c>
      <c r="D399" s="19">
        <f t="shared" si="108"/>
        <v>0.13611111111111071</v>
      </c>
      <c r="E399" s="3">
        <v>2</v>
      </c>
      <c r="F399" s="3">
        <f t="shared" ca="1" si="120"/>
        <v>22</v>
      </c>
      <c r="G399" s="19">
        <f t="shared" ca="1" si="109"/>
        <v>0.13638888888888848</v>
      </c>
      <c r="H399" s="3">
        <v>2</v>
      </c>
      <c r="I399" s="3">
        <v>1</v>
      </c>
      <c r="J399" s="3">
        <f t="shared" ca="1" si="121"/>
        <v>22</v>
      </c>
      <c r="K399" s="35">
        <f t="shared" ca="1" si="122"/>
        <v>0</v>
      </c>
      <c r="L399" s="3">
        <f t="shared" ca="1" si="110"/>
        <v>2</v>
      </c>
      <c r="M399" s="3">
        <f t="shared" ca="1" si="111"/>
        <v>23</v>
      </c>
      <c r="N399" s="19">
        <f t="shared" ca="1" si="112"/>
        <v>0.1369675925925922</v>
      </c>
      <c r="O399" s="3">
        <f t="shared" ca="1" si="113"/>
        <v>2</v>
      </c>
      <c r="P399" s="3">
        <f t="shared" ca="1" si="114"/>
        <v>1</v>
      </c>
      <c r="Q399" s="3">
        <f t="shared" ca="1" si="115"/>
        <v>22</v>
      </c>
      <c r="R399" s="3">
        <f t="shared" ca="1" si="116"/>
        <v>99</v>
      </c>
      <c r="S399" s="19">
        <f t="shared" ca="1" si="123"/>
        <v>1.1458333333333333E-3</v>
      </c>
      <c r="T399" s="19">
        <f t="shared" ca="1" si="117"/>
        <v>0.32118055555555564</v>
      </c>
      <c r="U399" s="22">
        <f t="shared" ca="1" si="118"/>
        <v>0.32232638888888898</v>
      </c>
      <c r="V399" s="19">
        <f t="shared" ca="1" si="119"/>
        <v>0.18506944444444492</v>
      </c>
      <c r="W399" s="32">
        <f t="shared" ca="1" si="124"/>
        <v>-0.18378472222222272</v>
      </c>
    </row>
    <row r="400" spans="2:23" x14ac:dyDescent="0.25">
      <c r="B400" s="2">
        <v>394</v>
      </c>
      <c r="C400" s="3">
        <f>30</f>
        <v>30</v>
      </c>
      <c r="D400" s="19">
        <f t="shared" si="108"/>
        <v>0.13645833333333293</v>
      </c>
      <c r="E400" s="3">
        <v>2</v>
      </c>
      <c r="F400" s="3">
        <f t="shared" ca="1" si="120"/>
        <v>21</v>
      </c>
      <c r="G400" s="19">
        <f t="shared" ca="1" si="109"/>
        <v>0.13672453703703663</v>
      </c>
      <c r="H400" s="3">
        <v>2</v>
      </c>
      <c r="I400" s="3">
        <v>1</v>
      </c>
      <c r="J400" s="3">
        <f t="shared" ca="1" si="121"/>
        <v>18</v>
      </c>
      <c r="K400" s="35">
        <f t="shared" ca="1" si="122"/>
        <v>0</v>
      </c>
      <c r="L400" s="3">
        <f t="shared" ca="1" si="110"/>
        <v>2</v>
      </c>
      <c r="M400" s="3">
        <f t="shared" ca="1" si="111"/>
        <v>19</v>
      </c>
      <c r="N400" s="19">
        <f t="shared" ca="1" si="112"/>
        <v>0.13721064814814773</v>
      </c>
      <c r="O400" s="3">
        <f t="shared" ca="1" si="113"/>
        <v>2</v>
      </c>
      <c r="P400" s="3">
        <f t="shared" ca="1" si="114"/>
        <v>1</v>
      </c>
      <c r="Q400" s="3">
        <f t="shared" ca="1" si="115"/>
        <v>20</v>
      </c>
      <c r="R400" s="3">
        <f t="shared" ca="1" si="116"/>
        <v>88</v>
      </c>
      <c r="S400" s="19">
        <f t="shared" ca="1" si="123"/>
        <v>1.0185185185185184E-3</v>
      </c>
      <c r="T400" s="19">
        <f t="shared" ca="1" si="117"/>
        <v>0.32232638888888898</v>
      </c>
      <c r="U400" s="22">
        <f t="shared" ca="1" si="118"/>
        <v>0.32334490740740751</v>
      </c>
      <c r="V400" s="19">
        <f t="shared" ca="1" si="119"/>
        <v>0.18586805555555605</v>
      </c>
      <c r="W400" s="32">
        <f t="shared" ca="1" si="124"/>
        <v>-0.18480324074074125</v>
      </c>
    </row>
    <row r="401" spans="2:23" x14ac:dyDescent="0.25">
      <c r="B401" s="2">
        <v>395</v>
      </c>
      <c r="C401" s="3">
        <f>30</f>
        <v>30</v>
      </c>
      <c r="D401" s="19">
        <f t="shared" si="108"/>
        <v>0.13680555555555515</v>
      </c>
      <c r="E401" s="3">
        <v>2</v>
      </c>
      <c r="F401" s="3">
        <f t="shared" ca="1" si="120"/>
        <v>23</v>
      </c>
      <c r="G401" s="19">
        <f t="shared" ca="1" si="109"/>
        <v>0.13709490740740701</v>
      </c>
      <c r="H401" s="3">
        <v>2</v>
      </c>
      <c r="I401" s="3">
        <v>1</v>
      </c>
      <c r="J401" s="3">
        <f t="shared" ca="1" si="121"/>
        <v>22</v>
      </c>
      <c r="K401" s="35">
        <f t="shared" ca="1" si="122"/>
        <v>0</v>
      </c>
      <c r="L401" s="3">
        <f t="shared" ca="1" si="110"/>
        <v>2</v>
      </c>
      <c r="M401" s="3">
        <f t="shared" ca="1" si="111"/>
        <v>20</v>
      </c>
      <c r="N401" s="19">
        <f t="shared" ca="1" si="112"/>
        <v>0.13763888888888848</v>
      </c>
      <c r="O401" s="3">
        <f t="shared" ca="1" si="113"/>
        <v>2</v>
      </c>
      <c r="P401" s="3">
        <f t="shared" ca="1" si="114"/>
        <v>1</v>
      </c>
      <c r="Q401" s="3">
        <f t="shared" ca="1" si="115"/>
        <v>19</v>
      </c>
      <c r="R401" s="3">
        <f t="shared" ca="1" si="116"/>
        <v>94</v>
      </c>
      <c r="S401" s="19">
        <f t="shared" ca="1" si="123"/>
        <v>1.0879629629629629E-3</v>
      </c>
      <c r="T401" s="19">
        <f t="shared" ca="1" si="117"/>
        <v>0.32334490740740751</v>
      </c>
      <c r="U401" s="22">
        <f t="shared" ca="1" si="118"/>
        <v>0.3244328703703705</v>
      </c>
      <c r="V401" s="19">
        <f t="shared" ca="1" si="119"/>
        <v>0.18653935185185236</v>
      </c>
      <c r="W401" s="32">
        <f t="shared" ca="1" si="124"/>
        <v>-0.18589120370370424</v>
      </c>
    </row>
    <row r="402" spans="2:23" x14ac:dyDescent="0.25">
      <c r="B402" s="2">
        <v>396</v>
      </c>
      <c r="C402" s="3">
        <f>30</f>
        <v>30</v>
      </c>
      <c r="D402" s="19">
        <f t="shared" si="108"/>
        <v>0.13715277777777737</v>
      </c>
      <c r="E402" s="3">
        <v>2</v>
      </c>
      <c r="F402" s="3">
        <f t="shared" ca="1" si="120"/>
        <v>19</v>
      </c>
      <c r="G402" s="19">
        <f t="shared" ca="1" si="109"/>
        <v>0.13739583333333294</v>
      </c>
      <c r="H402" s="3">
        <v>2</v>
      </c>
      <c r="I402" s="3">
        <v>1</v>
      </c>
      <c r="J402" s="3">
        <f t="shared" ca="1" si="121"/>
        <v>18</v>
      </c>
      <c r="K402" s="35">
        <f t="shared" ca="1" si="122"/>
        <v>0</v>
      </c>
      <c r="L402" s="3">
        <f t="shared" ca="1" si="110"/>
        <v>2</v>
      </c>
      <c r="M402" s="3">
        <f t="shared" ca="1" si="111"/>
        <v>17</v>
      </c>
      <c r="N402" s="19">
        <f t="shared" ca="1" si="112"/>
        <v>0.13785879629629588</v>
      </c>
      <c r="O402" s="3">
        <f t="shared" ca="1" si="113"/>
        <v>2</v>
      </c>
      <c r="P402" s="3">
        <f t="shared" ca="1" si="114"/>
        <v>1</v>
      </c>
      <c r="Q402" s="3">
        <f t="shared" ca="1" si="115"/>
        <v>21</v>
      </c>
      <c r="R402" s="3">
        <f t="shared" ca="1" si="116"/>
        <v>85</v>
      </c>
      <c r="S402" s="19">
        <f t="shared" ca="1" si="123"/>
        <v>9.837962962962962E-4</v>
      </c>
      <c r="T402" s="19">
        <f t="shared" ca="1" si="117"/>
        <v>0.3244328703703705</v>
      </c>
      <c r="U402" s="22">
        <f t="shared" ca="1" si="118"/>
        <v>0.3254166666666668</v>
      </c>
      <c r="V402" s="19">
        <f t="shared" ca="1" si="119"/>
        <v>0.18728009259259312</v>
      </c>
      <c r="W402" s="32">
        <f t="shared" ca="1" si="124"/>
        <v>-0.18687500000000054</v>
      </c>
    </row>
    <row r="403" spans="2:23" x14ac:dyDescent="0.25">
      <c r="B403" s="2">
        <v>397</v>
      </c>
      <c r="C403" s="3">
        <f>30</f>
        <v>30</v>
      </c>
      <c r="D403" s="19">
        <f t="shared" si="108"/>
        <v>0.13749999999999959</v>
      </c>
      <c r="E403" s="3">
        <v>2</v>
      </c>
      <c r="F403" s="3">
        <f t="shared" ca="1" si="120"/>
        <v>21</v>
      </c>
      <c r="G403" s="19">
        <f t="shared" ca="1" si="109"/>
        <v>0.13776620370370329</v>
      </c>
      <c r="H403" s="3">
        <v>2</v>
      </c>
      <c r="I403" s="3">
        <v>1</v>
      </c>
      <c r="J403" s="3">
        <f t="shared" ca="1" si="121"/>
        <v>22</v>
      </c>
      <c r="K403" s="35">
        <f t="shared" ca="1" si="122"/>
        <v>1</v>
      </c>
      <c r="L403" s="3">
        <f t="shared" ca="1" si="110"/>
        <v>0</v>
      </c>
      <c r="M403" s="3">
        <f t="shared" ca="1" si="111"/>
        <v>0</v>
      </c>
      <c r="N403" s="19">
        <f t="shared" ca="1" si="112"/>
        <v>0</v>
      </c>
      <c r="O403" s="3">
        <f t="shared" ca="1" si="113"/>
        <v>0</v>
      </c>
      <c r="P403" s="3">
        <f t="shared" ca="1" si="114"/>
        <v>0</v>
      </c>
      <c r="Q403" s="3">
        <f t="shared" ca="1" si="115"/>
        <v>0</v>
      </c>
      <c r="R403" s="3">
        <f t="shared" ca="1" si="116"/>
        <v>48</v>
      </c>
      <c r="S403" s="19">
        <f t="shared" ca="1" si="123"/>
        <v>5.5555555555555556E-4</v>
      </c>
      <c r="T403" s="19">
        <f t="shared" ca="1" si="117"/>
        <v>0.3254166666666668</v>
      </c>
      <c r="U403" s="22">
        <f t="shared" ca="1" si="118"/>
        <v>0.32597222222222233</v>
      </c>
      <c r="V403" s="19">
        <f t="shared" ca="1" si="119"/>
        <v>0.1879166666666672</v>
      </c>
      <c r="W403" s="32">
        <f t="shared" ca="1" si="124"/>
        <v>-0.18743055555555607</v>
      </c>
    </row>
    <row r="404" spans="2:23" x14ac:dyDescent="0.25">
      <c r="B404" s="2">
        <v>398</v>
      </c>
      <c r="C404" s="3">
        <f>30</f>
        <v>30</v>
      </c>
      <c r="D404" s="19">
        <f t="shared" si="108"/>
        <v>0.13784722222222182</v>
      </c>
      <c r="E404" s="3">
        <v>2</v>
      </c>
      <c r="F404" s="3">
        <f t="shared" ca="1" si="120"/>
        <v>20</v>
      </c>
      <c r="G404" s="19">
        <f t="shared" ca="1" si="109"/>
        <v>0.13810185185185145</v>
      </c>
      <c r="H404" s="3">
        <v>2</v>
      </c>
      <c r="I404" s="3">
        <v>1</v>
      </c>
      <c r="J404" s="3">
        <f t="shared" ca="1" si="121"/>
        <v>21</v>
      </c>
      <c r="K404" s="35">
        <f t="shared" ca="1" si="122"/>
        <v>1</v>
      </c>
      <c r="L404" s="3">
        <f t="shared" ca="1" si="110"/>
        <v>0</v>
      </c>
      <c r="M404" s="3">
        <f t="shared" ca="1" si="111"/>
        <v>0</v>
      </c>
      <c r="N404" s="19">
        <f t="shared" ca="1" si="112"/>
        <v>0</v>
      </c>
      <c r="O404" s="3">
        <f t="shared" ca="1" si="113"/>
        <v>0</v>
      </c>
      <c r="P404" s="3">
        <f t="shared" ca="1" si="114"/>
        <v>0</v>
      </c>
      <c r="Q404" s="3">
        <f t="shared" ca="1" si="115"/>
        <v>0</v>
      </c>
      <c r="R404" s="3">
        <f t="shared" ca="1" si="116"/>
        <v>46</v>
      </c>
      <c r="S404" s="19">
        <f t="shared" ca="1" si="123"/>
        <v>5.3240740740740744E-4</v>
      </c>
      <c r="T404" s="19">
        <f t="shared" ca="1" si="117"/>
        <v>0.32597222222222233</v>
      </c>
      <c r="U404" s="22">
        <f t="shared" ca="1" si="118"/>
        <v>0.32650462962962973</v>
      </c>
      <c r="V404" s="19">
        <f t="shared" ca="1" si="119"/>
        <v>0.18812500000000051</v>
      </c>
      <c r="W404" s="32">
        <f t="shared" ca="1" si="124"/>
        <v>-0.18796296296296347</v>
      </c>
    </row>
    <row r="405" spans="2:23" x14ac:dyDescent="0.25">
      <c r="B405" s="2">
        <v>399</v>
      </c>
      <c r="C405" s="3">
        <f>30</f>
        <v>30</v>
      </c>
      <c r="D405" s="19">
        <f t="shared" si="108"/>
        <v>0.13819444444444404</v>
      </c>
      <c r="E405" s="3">
        <v>2</v>
      </c>
      <c r="F405" s="3">
        <f t="shared" ca="1" si="120"/>
        <v>20</v>
      </c>
      <c r="G405" s="19">
        <f t="shared" ca="1" si="109"/>
        <v>0.13844907407407367</v>
      </c>
      <c r="H405" s="3">
        <v>2</v>
      </c>
      <c r="I405" s="3">
        <v>1</v>
      </c>
      <c r="J405" s="3">
        <f t="shared" ca="1" si="121"/>
        <v>20</v>
      </c>
      <c r="K405" s="35">
        <f t="shared" ca="1" si="122"/>
        <v>1</v>
      </c>
      <c r="L405" s="3">
        <f t="shared" ca="1" si="110"/>
        <v>0</v>
      </c>
      <c r="M405" s="3">
        <f t="shared" ca="1" si="111"/>
        <v>0</v>
      </c>
      <c r="N405" s="19">
        <f t="shared" ca="1" si="112"/>
        <v>0</v>
      </c>
      <c r="O405" s="3">
        <f t="shared" ca="1" si="113"/>
        <v>0</v>
      </c>
      <c r="P405" s="3">
        <f t="shared" ca="1" si="114"/>
        <v>0</v>
      </c>
      <c r="Q405" s="3">
        <f t="shared" ca="1" si="115"/>
        <v>0</v>
      </c>
      <c r="R405" s="3">
        <f t="shared" ca="1" si="116"/>
        <v>45</v>
      </c>
      <c r="S405" s="19">
        <f t="shared" ca="1" si="123"/>
        <v>5.2083333333333333E-4</v>
      </c>
      <c r="T405" s="19">
        <f t="shared" ca="1" si="117"/>
        <v>0.32650462962962973</v>
      </c>
      <c r="U405" s="22">
        <f t="shared" ca="1" si="118"/>
        <v>0.32702546296296309</v>
      </c>
      <c r="V405" s="19">
        <f t="shared" ca="1" si="119"/>
        <v>0.18831018518518569</v>
      </c>
      <c r="W405" s="32">
        <f t="shared" ca="1" si="124"/>
        <v>-0.18848379629629683</v>
      </c>
    </row>
    <row r="406" spans="2:23" x14ac:dyDescent="0.25">
      <c r="B406" s="2">
        <v>400</v>
      </c>
      <c r="C406" s="3">
        <f>30</f>
        <v>30</v>
      </c>
      <c r="D406" s="19">
        <f t="shared" si="108"/>
        <v>0.13854166666666626</v>
      </c>
      <c r="E406" s="3">
        <v>2</v>
      </c>
      <c r="F406" s="3">
        <f t="shared" ca="1" si="120"/>
        <v>21</v>
      </c>
      <c r="G406" s="19">
        <f t="shared" ca="1" si="109"/>
        <v>0.13880787037036996</v>
      </c>
      <c r="H406" s="3">
        <v>2</v>
      </c>
      <c r="I406" s="3">
        <v>1</v>
      </c>
      <c r="J406" s="3">
        <f t="shared" ca="1" si="121"/>
        <v>18</v>
      </c>
      <c r="K406" s="35">
        <f t="shared" ca="1" si="122"/>
        <v>0</v>
      </c>
      <c r="L406" s="3">
        <f t="shared" ca="1" si="110"/>
        <v>2</v>
      </c>
      <c r="M406" s="3">
        <f t="shared" ca="1" si="111"/>
        <v>21</v>
      </c>
      <c r="N406" s="19">
        <f t="shared" ca="1" si="112"/>
        <v>0.13931712962962922</v>
      </c>
      <c r="O406" s="3">
        <f t="shared" ca="1" si="113"/>
        <v>2</v>
      </c>
      <c r="P406" s="3">
        <f t="shared" ca="1" si="114"/>
        <v>1</v>
      </c>
      <c r="Q406" s="3">
        <f t="shared" ca="1" si="115"/>
        <v>22</v>
      </c>
      <c r="R406" s="3">
        <f t="shared" ca="1" si="116"/>
        <v>92</v>
      </c>
      <c r="S406" s="19">
        <f t="shared" ca="1" si="123"/>
        <v>1.0648148148148149E-3</v>
      </c>
      <c r="T406" s="19">
        <f t="shared" ca="1" si="117"/>
        <v>0.32702546296296309</v>
      </c>
      <c r="U406" s="22">
        <f t="shared" ca="1" si="118"/>
        <v>0.32809027777777788</v>
      </c>
      <c r="V406" s="19">
        <f t="shared" ca="1" si="119"/>
        <v>0.18848379629629683</v>
      </c>
      <c r="W406" s="32">
        <f t="shared" ca="1" si="124"/>
        <v>-0.18954861111111163</v>
      </c>
    </row>
  </sheetData>
  <mergeCells count="18">
    <mergeCell ref="W5:W6"/>
    <mergeCell ref="N2:Q2"/>
    <mergeCell ref="K5:K6"/>
    <mergeCell ref="L5:Q5"/>
    <mergeCell ref="R5:R6"/>
    <mergeCell ref="S5:S6"/>
    <mergeCell ref="T5:U5"/>
    <mergeCell ref="V5:V6"/>
    <mergeCell ref="M6:N6"/>
    <mergeCell ref="B2:E2"/>
    <mergeCell ref="B3:E3"/>
    <mergeCell ref="B5:B6"/>
    <mergeCell ref="C5:C6"/>
    <mergeCell ref="D5:D6"/>
    <mergeCell ref="E5:J5"/>
    <mergeCell ref="F6:G6"/>
    <mergeCell ref="I2:K2"/>
    <mergeCell ref="I3:K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A80B6-280E-4CEB-B3B4-C0DEE17E81A8}">
  <dimension ref="A1:W402"/>
  <sheetViews>
    <sheetView topLeftCell="E3" zoomScaleNormal="100" workbookViewId="0">
      <selection sqref="A1:W402"/>
    </sheetView>
  </sheetViews>
  <sheetFormatPr defaultRowHeight="15.75" x14ac:dyDescent="0.25"/>
  <cols>
    <col min="23" max="23" width="20.375" customWidth="1"/>
  </cols>
  <sheetData>
    <row r="1" spans="1:23" ht="15.75" customHeight="1" x14ac:dyDescent="0.25">
      <c r="A1" s="114" t="s">
        <v>0</v>
      </c>
      <c r="B1" s="116" t="s">
        <v>11</v>
      </c>
      <c r="C1" s="112" t="s">
        <v>18</v>
      </c>
      <c r="D1" s="118" t="s">
        <v>8</v>
      </c>
      <c r="E1" s="119"/>
      <c r="F1" s="119"/>
      <c r="G1" s="119"/>
      <c r="H1" s="119"/>
      <c r="I1" s="119"/>
      <c r="J1" s="120"/>
      <c r="K1" s="118" t="s">
        <v>9</v>
      </c>
      <c r="L1" s="119"/>
      <c r="M1" s="119"/>
      <c r="N1" s="119"/>
      <c r="O1" s="119"/>
      <c r="P1" s="119"/>
      <c r="Q1" s="112" t="s">
        <v>22</v>
      </c>
      <c r="R1" s="116" t="s">
        <v>10</v>
      </c>
      <c r="S1" s="112" t="s">
        <v>19</v>
      </c>
      <c r="T1" s="121" t="s">
        <v>1</v>
      </c>
      <c r="U1" s="122"/>
      <c r="V1" s="123" t="s">
        <v>2</v>
      </c>
      <c r="W1" s="94" t="s">
        <v>14</v>
      </c>
    </row>
    <row r="2" spans="1:23" ht="78.75" x14ac:dyDescent="0.25">
      <c r="A2" s="115"/>
      <c r="B2" s="117"/>
      <c r="C2" s="113"/>
      <c r="D2" s="36" t="s">
        <v>4</v>
      </c>
      <c r="E2" s="110" t="s">
        <v>12</v>
      </c>
      <c r="F2" s="111"/>
      <c r="G2" s="36" t="s">
        <v>4</v>
      </c>
      <c r="H2" s="37" t="s">
        <v>5</v>
      </c>
      <c r="I2" s="37" t="s">
        <v>7</v>
      </c>
      <c r="J2" s="37" t="s">
        <v>6</v>
      </c>
      <c r="K2" s="38" t="s">
        <v>4</v>
      </c>
      <c r="L2" s="110" t="s">
        <v>12</v>
      </c>
      <c r="M2" s="111"/>
      <c r="N2" s="38" t="s">
        <v>4</v>
      </c>
      <c r="O2" s="39" t="s">
        <v>5</v>
      </c>
      <c r="P2" s="40" t="s">
        <v>6</v>
      </c>
      <c r="Q2" s="113"/>
      <c r="R2" s="117"/>
      <c r="S2" s="113"/>
      <c r="T2" s="43" t="s">
        <v>20</v>
      </c>
      <c r="U2" s="44" t="s">
        <v>21</v>
      </c>
      <c r="V2" s="124"/>
      <c r="W2" s="95"/>
    </row>
    <row r="3" spans="1:23" x14ac:dyDescent="0.25">
      <c r="A3" s="2">
        <v>1</v>
      </c>
      <c r="B3" s="2">
        <v>30</v>
      </c>
      <c r="C3" s="19">
        <v>0</v>
      </c>
      <c r="D3" s="41">
        <v>2</v>
      </c>
      <c r="E3" s="41">
        <f ca="1">(RANDBETWEEN(17,23))</f>
        <v>22</v>
      </c>
      <c r="F3" s="19">
        <f ca="1">C3+(D3+E3)/(1440*60)</f>
        <v>2.7777777777777778E-4</v>
      </c>
      <c r="G3" s="41">
        <v>2</v>
      </c>
      <c r="H3" s="41">
        <v>1</v>
      </c>
      <c r="I3" s="35">
        <f ca="1">(RANDBETWEEN(0,1))</f>
        <v>1</v>
      </c>
      <c r="J3" s="41">
        <f ca="1">IF(I3=1,(RANDBETWEEN(18,22)),0)</f>
        <v>21</v>
      </c>
      <c r="K3" s="41">
        <f t="shared" ref="K3:K66" ca="1" si="0">IF(I3=0,2,0)</f>
        <v>0</v>
      </c>
      <c r="L3" s="41">
        <f ca="1">IF(I3&lt;&gt;0,(RANDBETWEEN(17,23)),0)</f>
        <v>22</v>
      </c>
      <c r="M3" s="19">
        <f ca="1">IF(I3&lt;&gt;0,C3+(D3+E3+G3+H3+J3+K3+L3)/(1440*60),0)</f>
        <v>8.1018518518518516E-4</v>
      </c>
      <c r="N3" s="41">
        <f ca="1">IF(I3&lt;&gt;0,2,0)</f>
        <v>2</v>
      </c>
      <c r="O3" s="41">
        <f ca="1">IF(I3&lt;&gt;0,1,0)</f>
        <v>1</v>
      </c>
      <c r="P3" s="41">
        <f t="shared" ref="P3:P66" ca="1" si="1">IF(I3&lt;&gt;0,(RANDBETWEEN(18,22)),0)</f>
        <v>21</v>
      </c>
      <c r="Q3" s="41">
        <v>2</v>
      </c>
      <c r="R3" s="41">
        <f ca="1">D3+E3+G3+H3+J3+K3+L3+N3+O3+P3+Q3</f>
        <v>96</v>
      </c>
      <c r="S3" s="42">
        <f ca="1">R3/(1440*60)</f>
        <v>1.1111111111111111E-3</v>
      </c>
      <c r="T3" s="42">
        <f>C3</f>
        <v>0</v>
      </c>
      <c r="U3" s="45">
        <f ca="1">S3+T3</f>
        <v>1.1111111111111111E-3</v>
      </c>
      <c r="V3" s="42">
        <f t="shared" ref="V3:V66" si="2">T3-C3</f>
        <v>0</v>
      </c>
      <c r="W3" s="32">
        <f ca="1">$C$402-U3</f>
        <v>0.13743055555555514</v>
      </c>
    </row>
    <row r="4" spans="1:23" x14ac:dyDescent="0.25">
      <c r="A4" s="2">
        <v>2</v>
      </c>
      <c r="B4" s="3">
        <f>30</f>
        <v>30</v>
      </c>
      <c r="C4" s="19">
        <f>C3+B4/(1440*60)</f>
        <v>3.4722222222222224E-4</v>
      </c>
      <c r="D4" s="3">
        <v>2</v>
      </c>
      <c r="E4" s="3">
        <f t="shared" ref="E4:E67" ca="1" si="3">(RANDBETWEEN(17,23))</f>
        <v>17</v>
      </c>
      <c r="F4" s="19">
        <f t="shared" ref="F4:F67" ca="1" si="4">C4+(D4+E4)/(1440*60)</f>
        <v>5.6712962962962967E-4</v>
      </c>
      <c r="G4" s="3">
        <v>2</v>
      </c>
      <c r="H4" s="3">
        <v>1</v>
      </c>
      <c r="I4" s="35">
        <f t="shared" ref="I4:I67" ca="1" si="5">(RANDBETWEEN(0,1))</f>
        <v>1</v>
      </c>
      <c r="J4" s="3">
        <f t="shared" ref="J4:J67" ca="1" si="6">IF(I4=1,(RANDBETWEEN(18,22)),0)</f>
        <v>22</v>
      </c>
      <c r="K4" s="3">
        <f t="shared" ca="1" si="0"/>
        <v>0</v>
      </c>
      <c r="L4" s="3">
        <f t="shared" ref="L4:L67" ca="1" si="7">IF(I4&lt;&gt;0,(RANDBETWEEN(17,23)),0)</f>
        <v>20</v>
      </c>
      <c r="M4" s="19">
        <f t="shared" ref="M4:M67" ca="1" si="8">IF(I4&lt;&gt;0,C4+(D4+E4+G4+H4+J4+K4+L4)/(1440*60),0)</f>
        <v>1.0879629629629629E-3</v>
      </c>
      <c r="N4" s="3">
        <f t="shared" ref="N4:N67" ca="1" si="9">IF(I4&lt;&gt;0,2,0)</f>
        <v>2</v>
      </c>
      <c r="O4" s="3">
        <f t="shared" ref="O4:O67" ca="1" si="10">IF(I4&lt;&gt;0,1,0)</f>
        <v>1</v>
      </c>
      <c r="P4" s="3">
        <f t="shared" ca="1" si="1"/>
        <v>19</v>
      </c>
      <c r="Q4" s="3">
        <v>2</v>
      </c>
      <c r="R4" s="3">
        <f t="shared" ref="R4:R67" ca="1" si="11">D4+E4+G4+H4+J4+K4+L4+N4+O4+P4+Q4</f>
        <v>88</v>
      </c>
      <c r="S4" s="19">
        <f t="shared" ref="S4:S67" ca="1" si="12">R4/(1440*60)</f>
        <v>1.0185185185185184E-3</v>
      </c>
      <c r="T4" s="19">
        <f t="shared" ref="T4:T67" ca="1" si="13">IF(C4&gt;U3,C4,U3)</f>
        <v>1.1111111111111111E-3</v>
      </c>
      <c r="U4" s="22">
        <f ca="1">T4+S4</f>
        <v>2.1296296296296298E-3</v>
      </c>
      <c r="V4" s="19">
        <f t="shared" ca="1" si="2"/>
        <v>7.6388888888888882E-4</v>
      </c>
      <c r="W4" s="32">
        <f t="shared" ref="W4:W67" ca="1" si="14">$C$402-U4</f>
        <v>0.13641203703703664</v>
      </c>
    </row>
    <row r="5" spans="1:23" x14ac:dyDescent="0.25">
      <c r="A5" s="2">
        <v>3</v>
      </c>
      <c r="B5" s="3">
        <f>30</f>
        <v>30</v>
      </c>
      <c r="C5" s="19">
        <f t="shared" ref="C5:C68" si="15">C4+B5/(1440*60)</f>
        <v>6.9444444444444447E-4</v>
      </c>
      <c r="D5" s="3">
        <v>2</v>
      </c>
      <c r="E5" s="3">
        <f ca="1">(RANDBETWEEN(17,23))</f>
        <v>23</v>
      </c>
      <c r="F5" s="19">
        <f t="shared" ca="1" si="4"/>
        <v>9.8379629629629642E-4</v>
      </c>
      <c r="G5" s="3">
        <v>2</v>
      </c>
      <c r="H5" s="3">
        <v>1</v>
      </c>
      <c r="I5" s="35">
        <f t="shared" ca="1" si="5"/>
        <v>0</v>
      </c>
      <c r="J5" s="3">
        <f t="shared" ca="1" si="6"/>
        <v>0</v>
      </c>
      <c r="K5" s="3">
        <f t="shared" ca="1" si="0"/>
        <v>2</v>
      </c>
      <c r="L5" s="3">
        <f t="shared" ca="1" si="7"/>
        <v>0</v>
      </c>
      <c r="M5" s="19">
        <f t="shared" ca="1" si="8"/>
        <v>0</v>
      </c>
      <c r="N5" s="3">
        <f t="shared" ca="1" si="9"/>
        <v>0</v>
      </c>
      <c r="O5" s="3">
        <f t="shared" ca="1" si="10"/>
        <v>0</v>
      </c>
      <c r="P5" s="3">
        <f t="shared" ca="1" si="1"/>
        <v>0</v>
      </c>
      <c r="Q5" s="3">
        <v>2</v>
      </c>
      <c r="R5" s="3">
        <f t="shared" ca="1" si="11"/>
        <v>32</v>
      </c>
      <c r="S5" s="19">
        <f t="shared" ca="1" si="12"/>
        <v>3.7037037037037035E-4</v>
      </c>
      <c r="T5" s="19">
        <f t="shared" ca="1" si="13"/>
        <v>2.1296296296296298E-3</v>
      </c>
      <c r="U5" s="22">
        <f t="shared" ref="U5:U68" ca="1" si="16">T5+S5</f>
        <v>2.5000000000000001E-3</v>
      </c>
      <c r="V5" s="19">
        <f t="shared" ca="1" si="2"/>
        <v>1.4351851851851852E-3</v>
      </c>
      <c r="W5" s="32">
        <f t="shared" ca="1" si="14"/>
        <v>0.13604166666666626</v>
      </c>
    </row>
    <row r="6" spans="1:23" x14ac:dyDescent="0.25">
      <c r="A6" s="2">
        <v>4</v>
      </c>
      <c r="B6" s="3">
        <f>30</f>
        <v>30</v>
      </c>
      <c r="C6" s="19">
        <f t="shared" si="15"/>
        <v>1.0416666666666667E-3</v>
      </c>
      <c r="D6" s="3">
        <v>2</v>
      </c>
      <c r="E6" s="3">
        <f t="shared" ca="1" si="3"/>
        <v>20</v>
      </c>
      <c r="F6" s="19">
        <f t="shared" ca="1" si="4"/>
        <v>1.2962962962962963E-3</v>
      </c>
      <c r="G6" s="3">
        <v>2</v>
      </c>
      <c r="H6" s="3">
        <v>1</v>
      </c>
      <c r="I6" s="35">
        <f t="shared" ca="1" si="5"/>
        <v>0</v>
      </c>
      <c r="J6" s="3">
        <f t="shared" ca="1" si="6"/>
        <v>0</v>
      </c>
      <c r="K6" s="3">
        <f t="shared" ca="1" si="0"/>
        <v>2</v>
      </c>
      <c r="L6" s="3">
        <f t="shared" ca="1" si="7"/>
        <v>0</v>
      </c>
      <c r="M6" s="19">
        <f t="shared" ca="1" si="8"/>
        <v>0</v>
      </c>
      <c r="N6" s="3">
        <f t="shared" ca="1" si="9"/>
        <v>0</v>
      </c>
      <c r="O6" s="3">
        <f t="shared" ca="1" si="10"/>
        <v>0</v>
      </c>
      <c r="P6" s="3">
        <f t="shared" ca="1" si="1"/>
        <v>0</v>
      </c>
      <c r="Q6" s="3">
        <v>2</v>
      </c>
      <c r="R6" s="3">
        <f t="shared" ca="1" si="11"/>
        <v>29</v>
      </c>
      <c r="S6" s="19">
        <f t="shared" ca="1" si="12"/>
        <v>3.3564814814814812E-4</v>
      </c>
      <c r="T6" s="19">
        <f t="shared" ca="1" si="13"/>
        <v>2.5000000000000001E-3</v>
      </c>
      <c r="U6" s="22">
        <f t="shared" ca="1" si="16"/>
        <v>2.8356481481481483E-3</v>
      </c>
      <c r="V6" s="19">
        <f t="shared" ca="1" si="2"/>
        <v>1.4583333333333334E-3</v>
      </c>
      <c r="W6" s="32">
        <f t="shared" ca="1" si="14"/>
        <v>0.1357060185185181</v>
      </c>
    </row>
    <row r="7" spans="1:23" x14ac:dyDescent="0.25">
      <c r="A7" s="2">
        <v>5</v>
      </c>
      <c r="B7" s="3">
        <f>30</f>
        <v>30</v>
      </c>
      <c r="C7" s="19">
        <f t="shared" si="15"/>
        <v>1.3888888888888889E-3</v>
      </c>
      <c r="D7" s="3">
        <v>2</v>
      </c>
      <c r="E7" s="3">
        <f t="shared" ca="1" si="3"/>
        <v>20</v>
      </c>
      <c r="F7" s="19">
        <f t="shared" ca="1" si="4"/>
        <v>1.6435185185185185E-3</v>
      </c>
      <c r="G7" s="3">
        <v>2</v>
      </c>
      <c r="H7" s="3">
        <v>1</v>
      </c>
      <c r="I7" s="35">
        <f t="shared" ca="1" si="5"/>
        <v>1</v>
      </c>
      <c r="J7" s="3">
        <f t="shared" ca="1" si="6"/>
        <v>22</v>
      </c>
      <c r="K7" s="3">
        <f t="shared" ca="1" si="0"/>
        <v>0</v>
      </c>
      <c r="L7" s="3">
        <f t="shared" ca="1" si="7"/>
        <v>23</v>
      </c>
      <c r="M7" s="19">
        <f t="shared" ca="1" si="8"/>
        <v>2.1990740740740742E-3</v>
      </c>
      <c r="N7" s="3">
        <f t="shared" ca="1" si="9"/>
        <v>2</v>
      </c>
      <c r="O7" s="3">
        <f t="shared" ca="1" si="10"/>
        <v>1</v>
      </c>
      <c r="P7" s="3">
        <f t="shared" ca="1" si="1"/>
        <v>18</v>
      </c>
      <c r="Q7" s="3">
        <v>2</v>
      </c>
      <c r="R7" s="3">
        <f t="shared" ca="1" si="11"/>
        <v>93</v>
      </c>
      <c r="S7" s="19">
        <f t="shared" ca="1" si="12"/>
        <v>1.0763888888888889E-3</v>
      </c>
      <c r="T7" s="19">
        <f t="shared" ca="1" si="13"/>
        <v>2.8356481481481483E-3</v>
      </c>
      <c r="U7" s="22">
        <f t="shared" ca="1" si="16"/>
        <v>3.9120370370370368E-3</v>
      </c>
      <c r="V7" s="19">
        <f t="shared" ca="1" si="2"/>
        <v>1.4467592592592594E-3</v>
      </c>
      <c r="W7" s="32">
        <f t="shared" ca="1" si="14"/>
        <v>0.13462962962962921</v>
      </c>
    </row>
    <row r="8" spans="1:23" x14ac:dyDescent="0.25">
      <c r="A8" s="2">
        <v>6</v>
      </c>
      <c r="B8" s="3">
        <f>30</f>
        <v>30</v>
      </c>
      <c r="C8" s="19">
        <f t="shared" si="15"/>
        <v>1.7361111111111112E-3</v>
      </c>
      <c r="D8" s="3">
        <v>2</v>
      </c>
      <c r="E8" s="3">
        <f t="shared" ca="1" si="3"/>
        <v>22</v>
      </c>
      <c r="F8" s="19">
        <f t="shared" ca="1" si="4"/>
        <v>2.0138888888888888E-3</v>
      </c>
      <c r="G8" s="3">
        <v>2</v>
      </c>
      <c r="H8" s="3">
        <v>1</v>
      </c>
      <c r="I8" s="35">
        <f t="shared" ca="1" si="5"/>
        <v>1</v>
      </c>
      <c r="J8" s="3">
        <f t="shared" ca="1" si="6"/>
        <v>21</v>
      </c>
      <c r="K8" s="3">
        <f t="shared" ca="1" si="0"/>
        <v>0</v>
      </c>
      <c r="L8" s="3">
        <f t="shared" ca="1" si="7"/>
        <v>22</v>
      </c>
      <c r="M8" s="19">
        <f t="shared" ca="1" si="8"/>
        <v>2.5462962962962965E-3</v>
      </c>
      <c r="N8" s="3">
        <f t="shared" ca="1" si="9"/>
        <v>2</v>
      </c>
      <c r="O8" s="3">
        <f t="shared" ca="1" si="10"/>
        <v>1</v>
      </c>
      <c r="P8" s="3">
        <f t="shared" ca="1" si="1"/>
        <v>18</v>
      </c>
      <c r="Q8" s="3">
        <v>2</v>
      </c>
      <c r="R8" s="3">
        <f t="shared" ca="1" si="11"/>
        <v>93</v>
      </c>
      <c r="S8" s="19">
        <f t="shared" ca="1" si="12"/>
        <v>1.0763888888888889E-3</v>
      </c>
      <c r="T8" s="19">
        <f t="shared" ca="1" si="13"/>
        <v>3.9120370370370368E-3</v>
      </c>
      <c r="U8" s="22">
        <f t="shared" ca="1" si="16"/>
        <v>4.9884259259259257E-3</v>
      </c>
      <c r="V8" s="19">
        <f t="shared" ca="1" si="2"/>
        <v>2.1759259259259258E-3</v>
      </c>
      <c r="W8" s="32">
        <f t="shared" ca="1" si="14"/>
        <v>0.13355324074074032</v>
      </c>
    </row>
    <row r="9" spans="1:23" x14ac:dyDescent="0.25">
      <c r="A9" s="2">
        <v>7</v>
      </c>
      <c r="B9" s="3">
        <f>30</f>
        <v>30</v>
      </c>
      <c r="C9" s="19">
        <f t="shared" si="15"/>
        <v>2.0833333333333333E-3</v>
      </c>
      <c r="D9" s="3">
        <v>2</v>
      </c>
      <c r="E9" s="3">
        <f t="shared" ca="1" si="3"/>
        <v>20</v>
      </c>
      <c r="F9" s="19">
        <f t="shared" ca="1" si="4"/>
        <v>2.3379629629629627E-3</v>
      </c>
      <c r="G9" s="3">
        <v>2</v>
      </c>
      <c r="H9" s="3">
        <v>1</v>
      </c>
      <c r="I9" s="35">
        <f t="shared" ca="1" si="5"/>
        <v>0</v>
      </c>
      <c r="J9" s="3">
        <f t="shared" ca="1" si="6"/>
        <v>0</v>
      </c>
      <c r="K9" s="3">
        <f t="shared" ca="1" si="0"/>
        <v>2</v>
      </c>
      <c r="L9" s="3">
        <f t="shared" ca="1" si="7"/>
        <v>0</v>
      </c>
      <c r="M9" s="19">
        <f t="shared" ca="1" si="8"/>
        <v>0</v>
      </c>
      <c r="N9" s="3">
        <f t="shared" ca="1" si="9"/>
        <v>0</v>
      </c>
      <c r="O9" s="3">
        <f t="shared" ca="1" si="10"/>
        <v>0</v>
      </c>
      <c r="P9" s="3">
        <f t="shared" ca="1" si="1"/>
        <v>0</v>
      </c>
      <c r="Q9" s="3">
        <v>2</v>
      </c>
      <c r="R9" s="3">
        <f t="shared" ca="1" si="11"/>
        <v>29</v>
      </c>
      <c r="S9" s="19">
        <f t="shared" ca="1" si="12"/>
        <v>3.3564814814814812E-4</v>
      </c>
      <c r="T9" s="19">
        <f t="shared" ca="1" si="13"/>
        <v>4.9884259259259257E-3</v>
      </c>
      <c r="U9" s="22">
        <f t="shared" ca="1" si="16"/>
        <v>5.324074074074074E-3</v>
      </c>
      <c r="V9" s="19">
        <f t="shared" ca="1" si="2"/>
        <v>2.9050925925925924E-3</v>
      </c>
      <c r="W9" s="32">
        <f t="shared" ca="1" si="14"/>
        <v>0.13321759259259219</v>
      </c>
    </row>
    <row r="10" spans="1:23" x14ac:dyDescent="0.25">
      <c r="A10" s="2">
        <v>8</v>
      </c>
      <c r="B10" s="3">
        <f>30</f>
        <v>30</v>
      </c>
      <c r="C10" s="19">
        <f t="shared" si="15"/>
        <v>2.4305555555555556E-3</v>
      </c>
      <c r="D10" s="3">
        <v>2</v>
      </c>
      <c r="E10" s="3">
        <f t="shared" ca="1" si="3"/>
        <v>23</v>
      </c>
      <c r="F10" s="19">
        <f t="shared" ca="1" si="4"/>
        <v>2.7199074074074074E-3</v>
      </c>
      <c r="G10" s="3">
        <v>2</v>
      </c>
      <c r="H10" s="3">
        <v>1</v>
      </c>
      <c r="I10" s="35">
        <f t="shared" ca="1" si="5"/>
        <v>1</v>
      </c>
      <c r="J10" s="3">
        <f t="shared" ca="1" si="6"/>
        <v>19</v>
      </c>
      <c r="K10" s="3">
        <f t="shared" ca="1" si="0"/>
        <v>0</v>
      </c>
      <c r="L10" s="3">
        <f t="shared" ca="1" si="7"/>
        <v>23</v>
      </c>
      <c r="M10" s="19">
        <f t="shared" ca="1" si="8"/>
        <v>3.2407407407407406E-3</v>
      </c>
      <c r="N10" s="3">
        <f t="shared" ca="1" si="9"/>
        <v>2</v>
      </c>
      <c r="O10" s="3">
        <f t="shared" ca="1" si="10"/>
        <v>1</v>
      </c>
      <c r="P10" s="3">
        <f t="shared" ca="1" si="1"/>
        <v>20</v>
      </c>
      <c r="Q10" s="3">
        <v>2</v>
      </c>
      <c r="R10" s="3">
        <f t="shared" ca="1" si="11"/>
        <v>95</v>
      </c>
      <c r="S10" s="19">
        <f t="shared" ca="1" si="12"/>
        <v>1.0995370370370371E-3</v>
      </c>
      <c r="T10" s="19">
        <f t="shared" ca="1" si="13"/>
        <v>5.324074074074074E-3</v>
      </c>
      <c r="U10" s="22">
        <f t="shared" ca="1" si="16"/>
        <v>6.4236111111111108E-3</v>
      </c>
      <c r="V10" s="19">
        <f t="shared" ca="1" si="2"/>
        <v>2.8935185185185184E-3</v>
      </c>
      <c r="W10" s="32">
        <f t="shared" ca="1" si="14"/>
        <v>0.13211805555555514</v>
      </c>
    </row>
    <row r="11" spans="1:23" x14ac:dyDescent="0.25">
      <c r="A11" s="2">
        <v>9</v>
      </c>
      <c r="B11" s="3">
        <f>30</f>
        <v>30</v>
      </c>
      <c r="C11" s="19">
        <f t="shared" si="15"/>
        <v>2.7777777777777779E-3</v>
      </c>
      <c r="D11" s="3">
        <v>2</v>
      </c>
      <c r="E11" s="3">
        <f t="shared" ca="1" si="3"/>
        <v>22</v>
      </c>
      <c r="F11" s="19">
        <f t="shared" ca="1" si="4"/>
        <v>3.0555555555555557E-3</v>
      </c>
      <c r="G11" s="3">
        <v>2</v>
      </c>
      <c r="H11" s="3">
        <v>1</v>
      </c>
      <c r="I11" s="35">
        <f t="shared" ca="1" si="5"/>
        <v>0</v>
      </c>
      <c r="J11" s="3">
        <f t="shared" ca="1" si="6"/>
        <v>0</v>
      </c>
      <c r="K11" s="3">
        <f t="shared" ca="1" si="0"/>
        <v>2</v>
      </c>
      <c r="L11" s="3">
        <f t="shared" ca="1" si="7"/>
        <v>0</v>
      </c>
      <c r="M11" s="19">
        <f t="shared" ca="1" si="8"/>
        <v>0</v>
      </c>
      <c r="N11" s="3">
        <f t="shared" ca="1" si="9"/>
        <v>0</v>
      </c>
      <c r="O11" s="3">
        <f t="shared" ca="1" si="10"/>
        <v>0</v>
      </c>
      <c r="P11" s="3">
        <f t="shared" ca="1" si="1"/>
        <v>0</v>
      </c>
      <c r="Q11" s="3">
        <v>2</v>
      </c>
      <c r="R11" s="3">
        <f t="shared" ca="1" si="11"/>
        <v>31</v>
      </c>
      <c r="S11" s="19">
        <f t="shared" ca="1" si="12"/>
        <v>3.5879629629629629E-4</v>
      </c>
      <c r="T11" s="19">
        <f t="shared" ca="1" si="13"/>
        <v>6.4236111111111108E-3</v>
      </c>
      <c r="U11" s="22">
        <f t="shared" ca="1" si="16"/>
        <v>6.7824074074074071E-3</v>
      </c>
      <c r="V11" s="19">
        <f t="shared" ca="1" si="2"/>
        <v>3.645833333333333E-3</v>
      </c>
      <c r="W11" s="32">
        <f t="shared" ca="1" si="14"/>
        <v>0.13175925925925885</v>
      </c>
    </row>
    <row r="12" spans="1:23" x14ac:dyDescent="0.25">
      <c r="A12" s="2">
        <v>10</v>
      </c>
      <c r="B12" s="3">
        <f>30</f>
        <v>30</v>
      </c>
      <c r="C12" s="19">
        <f t="shared" si="15"/>
        <v>3.1250000000000002E-3</v>
      </c>
      <c r="D12" s="3">
        <v>2</v>
      </c>
      <c r="E12" s="3">
        <f t="shared" ca="1" si="3"/>
        <v>19</v>
      </c>
      <c r="F12" s="19">
        <f t="shared" ca="1" si="4"/>
        <v>3.3680555555555556E-3</v>
      </c>
      <c r="G12" s="3">
        <v>2</v>
      </c>
      <c r="H12" s="3">
        <v>1</v>
      </c>
      <c r="I12" s="35">
        <f t="shared" ca="1" si="5"/>
        <v>1</v>
      </c>
      <c r="J12" s="3">
        <f t="shared" ca="1" si="6"/>
        <v>20</v>
      </c>
      <c r="K12" s="3">
        <f t="shared" ca="1" si="0"/>
        <v>0</v>
      </c>
      <c r="L12" s="3">
        <f t="shared" ca="1" si="7"/>
        <v>19</v>
      </c>
      <c r="M12" s="19">
        <f t="shared" ca="1" si="8"/>
        <v>3.8541666666666668E-3</v>
      </c>
      <c r="N12" s="3">
        <f t="shared" ca="1" si="9"/>
        <v>2</v>
      </c>
      <c r="O12" s="3">
        <f t="shared" ca="1" si="10"/>
        <v>1</v>
      </c>
      <c r="P12" s="3">
        <f t="shared" ca="1" si="1"/>
        <v>19</v>
      </c>
      <c r="Q12" s="3">
        <v>2</v>
      </c>
      <c r="R12" s="3">
        <f t="shared" ca="1" si="11"/>
        <v>87</v>
      </c>
      <c r="S12" s="19">
        <f t="shared" ca="1" si="12"/>
        <v>1.0069444444444444E-3</v>
      </c>
      <c r="T12" s="19">
        <f t="shared" ca="1" si="13"/>
        <v>6.7824074074074071E-3</v>
      </c>
      <c r="U12" s="22">
        <f t="shared" ca="1" si="16"/>
        <v>7.7893518518518511E-3</v>
      </c>
      <c r="V12" s="19">
        <f t="shared" ca="1" si="2"/>
        <v>3.657407407407407E-3</v>
      </c>
      <c r="W12" s="32">
        <f t="shared" ca="1" si="14"/>
        <v>0.13075231481481442</v>
      </c>
    </row>
    <row r="13" spans="1:23" x14ac:dyDescent="0.25">
      <c r="A13" s="2">
        <v>11</v>
      </c>
      <c r="B13" s="3">
        <f>30</f>
        <v>30</v>
      </c>
      <c r="C13" s="19">
        <f t="shared" si="15"/>
        <v>3.4722222222222225E-3</v>
      </c>
      <c r="D13" s="3">
        <v>2</v>
      </c>
      <c r="E13" s="3">
        <f t="shared" ca="1" si="3"/>
        <v>17</v>
      </c>
      <c r="F13" s="19">
        <f t="shared" ca="1" si="4"/>
        <v>3.6921296296296298E-3</v>
      </c>
      <c r="G13" s="3">
        <v>2</v>
      </c>
      <c r="H13" s="3">
        <v>1</v>
      </c>
      <c r="I13" s="35">
        <f t="shared" ca="1" si="5"/>
        <v>0</v>
      </c>
      <c r="J13" s="3">
        <f t="shared" ca="1" si="6"/>
        <v>0</v>
      </c>
      <c r="K13" s="3">
        <f t="shared" ca="1" si="0"/>
        <v>2</v>
      </c>
      <c r="L13" s="3">
        <f t="shared" ca="1" si="7"/>
        <v>0</v>
      </c>
      <c r="M13" s="19">
        <f t="shared" ca="1" si="8"/>
        <v>0</v>
      </c>
      <c r="N13" s="3">
        <f t="shared" ca="1" si="9"/>
        <v>0</v>
      </c>
      <c r="O13" s="3">
        <f t="shared" ca="1" si="10"/>
        <v>0</v>
      </c>
      <c r="P13" s="3">
        <f t="shared" ca="1" si="1"/>
        <v>0</v>
      </c>
      <c r="Q13" s="3">
        <v>2</v>
      </c>
      <c r="R13" s="3">
        <f t="shared" ca="1" si="11"/>
        <v>26</v>
      </c>
      <c r="S13" s="19">
        <f t="shared" ca="1" si="12"/>
        <v>3.0092592592592595E-4</v>
      </c>
      <c r="T13" s="19">
        <f t="shared" ca="1" si="13"/>
        <v>7.7893518518518511E-3</v>
      </c>
      <c r="U13" s="22">
        <f t="shared" ca="1" si="16"/>
        <v>8.0902777777777778E-3</v>
      </c>
      <c r="V13" s="19">
        <f t="shared" ca="1" si="2"/>
        <v>4.3171296296296291E-3</v>
      </c>
      <c r="W13" s="32">
        <f t="shared" ca="1" si="14"/>
        <v>0.13045138888888849</v>
      </c>
    </row>
    <row r="14" spans="1:23" x14ac:dyDescent="0.25">
      <c r="A14" s="2">
        <v>12</v>
      </c>
      <c r="B14" s="3">
        <f>30</f>
        <v>30</v>
      </c>
      <c r="C14" s="19">
        <f t="shared" si="15"/>
        <v>3.8194444444444448E-3</v>
      </c>
      <c r="D14" s="3">
        <v>2</v>
      </c>
      <c r="E14" s="3">
        <f t="shared" ca="1" si="3"/>
        <v>20</v>
      </c>
      <c r="F14" s="19">
        <f t="shared" ca="1" si="4"/>
        <v>4.0740740740740746E-3</v>
      </c>
      <c r="G14" s="3">
        <v>2</v>
      </c>
      <c r="H14" s="3">
        <v>1</v>
      </c>
      <c r="I14" s="35">
        <f t="shared" ca="1" si="5"/>
        <v>1</v>
      </c>
      <c r="J14" s="3">
        <f t="shared" ca="1" si="6"/>
        <v>19</v>
      </c>
      <c r="K14" s="3">
        <f t="shared" ca="1" si="0"/>
        <v>0</v>
      </c>
      <c r="L14" s="3">
        <f t="shared" ca="1" si="7"/>
        <v>18</v>
      </c>
      <c r="M14" s="19">
        <f t="shared" ca="1" si="8"/>
        <v>4.5370370370370373E-3</v>
      </c>
      <c r="N14" s="3">
        <f t="shared" ca="1" si="9"/>
        <v>2</v>
      </c>
      <c r="O14" s="3">
        <f t="shared" ca="1" si="10"/>
        <v>1</v>
      </c>
      <c r="P14" s="3">
        <f t="shared" ca="1" si="1"/>
        <v>22</v>
      </c>
      <c r="Q14" s="3">
        <v>2</v>
      </c>
      <c r="R14" s="3">
        <f t="shared" ca="1" si="11"/>
        <v>89</v>
      </c>
      <c r="S14" s="19">
        <f t="shared" ca="1" si="12"/>
        <v>1.0300925925925926E-3</v>
      </c>
      <c r="T14" s="19">
        <f t="shared" ca="1" si="13"/>
        <v>8.0902777777777778E-3</v>
      </c>
      <c r="U14" s="22">
        <f t="shared" ca="1" si="16"/>
        <v>9.1203703703703707E-3</v>
      </c>
      <c r="V14" s="19">
        <f t="shared" ca="1" si="2"/>
        <v>4.2708333333333331E-3</v>
      </c>
      <c r="W14" s="32">
        <f t="shared" ca="1" si="14"/>
        <v>0.1294212962962959</v>
      </c>
    </row>
    <row r="15" spans="1:23" x14ac:dyDescent="0.25">
      <c r="A15" s="2">
        <v>13</v>
      </c>
      <c r="B15" s="3">
        <f>30</f>
        <v>30</v>
      </c>
      <c r="C15" s="19">
        <f t="shared" si="15"/>
        <v>4.1666666666666666E-3</v>
      </c>
      <c r="D15" s="3">
        <v>2</v>
      </c>
      <c r="E15" s="3">
        <f t="shared" ca="1" si="3"/>
        <v>17</v>
      </c>
      <c r="F15" s="19">
        <f t="shared" ca="1" si="4"/>
        <v>4.386574074074074E-3</v>
      </c>
      <c r="G15" s="3">
        <v>2</v>
      </c>
      <c r="H15" s="3">
        <v>1</v>
      </c>
      <c r="I15" s="35">
        <f t="shared" ca="1" si="5"/>
        <v>1</v>
      </c>
      <c r="J15" s="3">
        <f t="shared" ca="1" si="6"/>
        <v>18</v>
      </c>
      <c r="K15" s="3">
        <f t="shared" ca="1" si="0"/>
        <v>0</v>
      </c>
      <c r="L15" s="3">
        <f t="shared" ca="1" si="7"/>
        <v>22</v>
      </c>
      <c r="M15" s="19">
        <f t="shared" ca="1" si="8"/>
        <v>4.8842592592592592E-3</v>
      </c>
      <c r="N15" s="3">
        <f t="shared" ca="1" si="9"/>
        <v>2</v>
      </c>
      <c r="O15" s="3">
        <f t="shared" ca="1" si="10"/>
        <v>1</v>
      </c>
      <c r="P15" s="3">
        <f t="shared" ca="1" si="1"/>
        <v>21</v>
      </c>
      <c r="Q15" s="3">
        <v>2</v>
      </c>
      <c r="R15" s="3">
        <f t="shared" ca="1" si="11"/>
        <v>88</v>
      </c>
      <c r="S15" s="19">
        <f t="shared" ca="1" si="12"/>
        <v>1.0185185185185184E-3</v>
      </c>
      <c r="T15" s="19">
        <f t="shared" ca="1" si="13"/>
        <v>9.1203703703703707E-3</v>
      </c>
      <c r="U15" s="22">
        <f t="shared" ca="1" si="16"/>
        <v>1.0138888888888888E-2</v>
      </c>
      <c r="V15" s="19">
        <f t="shared" ca="1" si="2"/>
        <v>4.9537037037037041E-3</v>
      </c>
      <c r="W15" s="32">
        <f t="shared" ca="1" si="14"/>
        <v>0.12840277777777737</v>
      </c>
    </row>
    <row r="16" spans="1:23" x14ac:dyDescent="0.25">
      <c r="A16" s="2">
        <v>14</v>
      </c>
      <c r="B16" s="3">
        <f>30</f>
        <v>30</v>
      </c>
      <c r="C16" s="19">
        <f t="shared" si="15"/>
        <v>4.5138888888888885E-3</v>
      </c>
      <c r="D16" s="3">
        <v>2</v>
      </c>
      <c r="E16" s="3">
        <f t="shared" ca="1" si="3"/>
        <v>19</v>
      </c>
      <c r="F16" s="19">
        <f t="shared" ca="1" si="4"/>
        <v>4.7569444444444439E-3</v>
      </c>
      <c r="G16" s="3">
        <v>2</v>
      </c>
      <c r="H16" s="3">
        <v>1</v>
      </c>
      <c r="I16" s="35">
        <f t="shared" ca="1" si="5"/>
        <v>0</v>
      </c>
      <c r="J16" s="3">
        <f t="shared" ca="1" si="6"/>
        <v>0</v>
      </c>
      <c r="K16" s="3">
        <f t="shared" ca="1" si="0"/>
        <v>2</v>
      </c>
      <c r="L16" s="3">
        <f t="shared" ca="1" si="7"/>
        <v>0</v>
      </c>
      <c r="M16" s="19">
        <f t="shared" ca="1" si="8"/>
        <v>0</v>
      </c>
      <c r="N16" s="3">
        <f t="shared" ca="1" si="9"/>
        <v>0</v>
      </c>
      <c r="O16" s="3">
        <f t="shared" ca="1" si="10"/>
        <v>0</v>
      </c>
      <c r="P16" s="3">
        <f t="shared" ca="1" si="1"/>
        <v>0</v>
      </c>
      <c r="Q16" s="3">
        <v>2</v>
      </c>
      <c r="R16" s="3">
        <f t="shared" ca="1" si="11"/>
        <v>28</v>
      </c>
      <c r="S16" s="19">
        <f t="shared" ca="1" si="12"/>
        <v>3.2407407407407406E-4</v>
      </c>
      <c r="T16" s="19">
        <f t="shared" ca="1" si="13"/>
        <v>1.0138888888888888E-2</v>
      </c>
      <c r="U16" s="22">
        <f t="shared" ca="1" si="16"/>
        <v>1.0462962962962962E-2</v>
      </c>
      <c r="V16" s="19">
        <f t="shared" ca="1" si="2"/>
        <v>5.6249999999999998E-3</v>
      </c>
      <c r="W16" s="32">
        <f t="shared" ca="1" si="14"/>
        <v>0.12807870370370331</v>
      </c>
    </row>
    <row r="17" spans="1:23" x14ac:dyDescent="0.25">
      <c r="A17" s="2">
        <v>15</v>
      </c>
      <c r="B17" s="3">
        <f>30</f>
        <v>30</v>
      </c>
      <c r="C17" s="19">
        <f t="shared" si="15"/>
        <v>4.8611111111111103E-3</v>
      </c>
      <c r="D17" s="3">
        <v>2</v>
      </c>
      <c r="E17" s="3">
        <f t="shared" ca="1" si="3"/>
        <v>20</v>
      </c>
      <c r="F17" s="19">
        <f t="shared" ca="1" si="4"/>
        <v>5.1157407407407401E-3</v>
      </c>
      <c r="G17" s="3">
        <v>2</v>
      </c>
      <c r="H17" s="3">
        <v>1</v>
      </c>
      <c r="I17" s="35">
        <f t="shared" ca="1" si="5"/>
        <v>0</v>
      </c>
      <c r="J17" s="3">
        <f t="shared" ca="1" si="6"/>
        <v>0</v>
      </c>
      <c r="K17" s="3">
        <f t="shared" ca="1" si="0"/>
        <v>2</v>
      </c>
      <c r="L17" s="3">
        <f t="shared" ca="1" si="7"/>
        <v>0</v>
      </c>
      <c r="M17" s="19">
        <f t="shared" ca="1" si="8"/>
        <v>0</v>
      </c>
      <c r="N17" s="3">
        <f t="shared" ca="1" si="9"/>
        <v>0</v>
      </c>
      <c r="O17" s="3">
        <f t="shared" ca="1" si="10"/>
        <v>0</v>
      </c>
      <c r="P17" s="3">
        <f t="shared" ca="1" si="1"/>
        <v>0</v>
      </c>
      <c r="Q17" s="3">
        <v>2</v>
      </c>
      <c r="R17" s="3">
        <f t="shared" ca="1" si="11"/>
        <v>29</v>
      </c>
      <c r="S17" s="19">
        <f t="shared" ca="1" si="12"/>
        <v>3.3564814814814812E-4</v>
      </c>
      <c r="T17" s="19">
        <f t="shared" ca="1" si="13"/>
        <v>1.0462962962962962E-2</v>
      </c>
      <c r="U17" s="22">
        <f t="shared" ca="1" si="16"/>
        <v>1.079861111111111E-2</v>
      </c>
      <c r="V17" s="19">
        <f t="shared" ca="1" si="2"/>
        <v>5.6018518518518518E-3</v>
      </c>
      <c r="W17" s="32">
        <f t="shared" ca="1" si="14"/>
        <v>0.12774305555555515</v>
      </c>
    </row>
    <row r="18" spans="1:23" x14ac:dyDescent="0.25">
      <c r="A18" s="2">
        <v>16</v>
      </c>
      <c r="B18" s="3">
        <f>30</f>
        <v>30</v>
      </c>
      <c r="C18" s="19">
        <f t="shared" si="15"/>
        <v>5.2083333333333322E-3</v>
      </c>
      <c r="D18" s="3">
        <v>2</v>
      </c>
      <c r="E18" s="3">
        <f t="shared" ca="1" si="3"/>
        <v>20</v>
      </c>
      <c r="F18" s="19">
        <f t="shared" ca="1" si="4"/>
        <v>5.462962962962962E-3</v>
      </c>
      <c r="G18" s="3">
        <v>2</v>
      </c>
      <c r="H18" s="3">
        <v>1</v>
      </c>
      <c r="I18" s="35">
        <f t="shared" ca="1" si="5"/>
        <v>1</v>
      </c>
      <c r="J18" s="3">
        <f t="shared" ca="1" si="6"/>
        <v>20</v>
      </c>
      <c r="K18" s="3">
        <f t="shared" ca="1" si="0"/>
        <v>0</v>
      </c>
      <c r="L18" s="3">
        <f t="shared" ca="1" si="7"/>
        <v>17</v>
      </c>
      <c r="M18" s="19">
        <f t="shared" ca="1" si="8"/>
        <v>5.9259259259259248E-3</v>
      </c>
      <c r="N18" s="3">
        <f t="shared" ca="1" si="9"/>
        <v>2</v>
      </c>
      <c r="O18" s="3">
        <f t="shared" ca="1" si="10"/>
        <v>1</v>
      </c>
      <c r="P18" s="3">
        <f t="shared" ca="1" si="1"/>
        <v>22</v>
      </c>
      <c r="Q18" s="3">
        <v>2</v>
      </c>
      <c r="R18" s="3">
        <f t="shared" ca="1" si="11"/>
        <v>89</v>
      </c>
      <c r="S18" s="19">
        <f t="shared" ca="1" si="12"/>
        <v>1.0300925925925926E-3</v>
      </c>
      <c r="T18" s="19">
        <f t="shared" ca="1" si="13"/>
        <v>1.079861111111111E-2</v>
      </c>
      <c r="U18" s="22">
        <f t="shared" ca="1" si="16"/>
        <v>1.1828703703703702E-2</v>
      </c>
      <c r="V18" s="19">
        <f t="shared" ca="1" si="2"/>
        <v>5.5902777777777773E-3</v>
      </c>
      <c r="W18" s="32">
        <f t="shared" ca="1" si="14"/>
        <v>0.12671296296296256</v>
      </c>
    </row>
    <row r="19" spans="1:23" x14ac:dyDescent="0.25">
      <c r="A19" s="2">
        <v>17</v>
      </c>
      <c r="B19" s="3">
        <f>30</f>
        <v>30</v>
      </c>
      <c r="C19" s="19">
        <f t="shared" si="15"/>
        <v>5.555555555555554E-3</v>
      </c>
      <c r="D19" s="3">
        <v>2</v>
      </c>
      <c r="E19" s="3">
        <f t="shared" ca="1" si="3"/>
        <v>18</v>
      </c>
      <c r="F19" s="19">
        <f t="shared" ca="1" si="4"/>
        <v>5.7870370370370358E-3</v>
      </c>
      <c r="G19" s="3">
        <v>2</v>
      </c>
      <c r="H19" s="3">
        <v>1</v>
      </c>
      <c r="I19" s="35">
        <f t="shared" ca="1" si="5"/>
        <v>0</v>
      </c>
      <c r="J19" s="3">
        <f t="shared" ca="1" si="6"/>
        <v>0</v>
      </c>
      <c r="K19" s="3">
        <f t="shared" ca="1" si="0"/>
        <v>2</v>
      </c>
      <c r="L19" s="3">
        <f t="shared" ca="1" si="7"/>
        <v>0</v>
      </c>
      <c r="M19" s="19">
        <f t="shared" ca="1" si="8"/>
        <v>0</v>
      </c>
      <c r="N19" s="3">
        <f t="shared" ca="1" si="9"/>
        <v>0</v>
      </c>
      <c r="O19" s="3">
        <f t="shared" ca="1" si="10"/>
        <v>0</v>
      </c>
      <c r="P19" s="3">
        <f t="shared" ca="1" si="1"/>
        <v>0</v>
      </c>
      <c r="Q19" s="3">
        <v>2</v>
      </c>
      <c r="R19" s="3">
        <f t="shared" ca="1" si="11"/>
        <v>27</v>
      </c>
      <c r="S19" s="19">
        <f t="shared" ca="1" si="12"/>
        <v>3.1250000000000001E-4</v>
      </c>
      <c r="T19" s="19">
        <f t="shared" ca="1" si="13"/>
        <v>1.1828703703703702E-2</v>
      </c>
      <c r="U19" s="22">
        <f t="shared" ca="1" si="16"/>
        <v>1.2141203703703703E-2</v>
      </c>
      <c r="V19" s="19">
        <f t="shared" ca="1" si="2"/>
        <v>6.2731481481481484E-3</v>
      </c>
      <c r="W19" s="32">
        <f t="shared" ca="1" si="14"/>
        <v>0.12640046296296256</v>
      </c>
    </row>
    <row r="20" spans="1:23" x14ac:dyDescent="0.25">
      <c r="A20" s="2">
        <v>18</v>
      </c>
      <c r="B20" s="3">
        <f>30</f>
        <v>30</v>
      </c>
      <c r="C20" s="19">
        <f t="shared" si="15"/>
        <v>5.9027777777777759E-3</v>
      </c>
      <c r="D20" s="3">
        <v>2</v>
      </c>
      <c r="E20" s="3">
        <f t="shared" ca="1" si="3"/>
        <v>18</v>
      </c>
      <c r="F20" s="19">
        <f t="shared" ca="1" si="4"/>
        <v>6.1342592592592577E-3</v>
      </c>
      <c r="G20" s="3">
        <v>2</v>
      </c>
      <c r="H20" s="3">
        <v>1</v>
      </c>
      <c r="I20" s="35">
        <f t="shared" ca="1" si="5"/>
        <v>1</v>
      </c>
      <c r="J20" s="3">
        <f t="shared" ca="1" si="6"/>
        <v>20</v>
      </c>
      <c r="K20" s="3">
        <f t="shared" ca="1" si="0"/>
        <v>0</v>
      </c>
      <c r="L20" s="3">
        <f t="shared" ca="1" si="7"/>
        <v>20</v>
      </c>
      <c r="M20" s="19">
        <f t="shared" ca="1" si="8"/>
        <v>6.6319444444444429E-3</v>
      </c>
      <c r="N20" s="3">
        <f t="shared" ca="1" si="9"/>
        <v>2</v>
      </c>
      <c r="O20" s="3">
        <f t="shared" ca="1" si="10"/>
        <v>1</v>
      </c>
      <c r="P20" s="3">
        <f t="shared" ca="1" si="1"/>
        <v>19</v>
      </c>
      <c r="Q20" s="3">
        <v>2</v>
      </c>
      <c r="R20" s="3">
        <f t="shared" ca="1" si="11"/>
        <v>87</v>
      </c>
      <c r="S20" s="19">
        <f t="shared" ca="1" si="12"/>
        <v>1.0069444444444444E-3</v>
      </c>
      <c r="T20" s="19">
        <f t="shared" ca="1" si="13"/>
        <v>1.2141203703703703E-2</v>
      </c>
      <c r="U20" s="22">
        <f t="shared" ca="1" si="16"/>
        <v>1.3148148148148147E-2</v>
      </c>
      <c r="V20" s="19">
        <f t="shared" ca="1" si="2"/>
        <v>6.2384259259259268E-3</v>
      </c>
      <c r="W20" s="32">
        <f t="shared" ca="1" si="14"/>
        <v>0.1253935185185181</v>
      </c>
    </row>
    <row r="21" spans="1:23" x14ac:dyDescent="0.25">
      <c r="A21" s="2">
        <v>19</v>
      </c>
      <c r="B21" s="3">
        <f>30</f>
        <v>30</v>
      </c>
      <c r="C21" s="19">
        <f t="shared" si="15"/>
        <v>6.2499999999999977E-3</v>
      </c>
      <c r="D21" s="3">
        <v>2</v>
      </c>
      <c r="E21" s="3">
        <f t="shared" ca="1" si="3"/>
        <v>19</v>
      </c>
      <c r="F21" s="19">
        <f t="shared" ca="1" si="4"/>
        <v>6.4930555555555531E-3</v>
      </c>
      <c r="G21" s="3">
        <v>2</v>
      </c>
      <c r="H21" s="3">
        <v>1</v>
      </c>
      <c r="I21" s="35">
        <f t="shared" ca="1" si="5"/>
        <v>1</v>
      </c>
      <c r="J21" s="3">
        <f t="shared" ca="1" si="6"/>
        <v>19</v>
      </c>
      <c r="K21" s="3">
        <f t="shared" ca="1" si="0"/>
        <v>0</v>
      </c>
      <c r="L21" s="3">
        <f t="shared" ca="1" si="7"/>
        <v>19</v>
      </c>
      <c r="M21" s="19">
        <f t="shared" ca="1" si="8"/>
        <v>6.9675925925925903E-3</v>
      </c>
      <c r="N21" s="3">
        <f t="shared" ca="1" si="9"/>
        <v>2</v>
      </c>
      <c r="O21" s="3">
        <f t="shared" ca="1" si="10"/>
        <v>1</v>
      </c>
      <c r="P21" s="3">
        <f t="shared" ca="1" si="1"/>
        <v>19</v>
      </c>
      <c r="Q21" s="3">
        <v>2</v>
      </c>
      <c r="R21" s="3">
        <f t="shared" ca="1" si="11"/>
        <v>86</v>
      </c>
      <c r="S21" s="19">
        <f t="shared" ca="1" si="12"/>
        <v>9.9537037037037042E-4</v>
      </c>
      <c r="T21" s="19">
        <f t="shared" ca="1" si="13"/>
        <v>1.3148148148148147E-2</v>
      </c>
      <c r="U21" s="22">
        <f t="shared" ca="1" si="16"/>
        <v>1.4143518518518517E-2</v>
      </c>
      <c r="V21" s="19">
        <f t="shared" ca="1" si="2"/>
        <v>6.8981481481481489E-3</v>
      </c>
      <c r="W21" s="32">
        <f t="shared" ca="1" si="14"/>
        <v>0.12439814814814774</v>
      </c>
    </row>
    <row r="22" spans="1:23" x14ac:dyDescent="0.25">
      <c r="A22" s="2">
        <v>20</v>
      </c>
      <c r="B22" s="3">
        <f>30</f>
        <v>30</v>
      </c>
      <c r="C22" s="19">
        <f t="shared" si="15"/>
        <v>6.5972222222222196E-3</v>
      </c>
      <c r="D22" s="3">
        <v>2</v>
      </c>
      <c r="E22" s="3">
        <f t="shared" ca="1" si="3"/>
        <v>17</v>
      </c>
      <c r="F22" s="19">
        <f t="shared" ca="1" si="4"/>
        <v>6.817129629629627E-3</v>
      </c>
      <c r="G22" s="3">
        <v>2</v>
      </c>
      <c r="H22" s="3">
        <v>1</v>
      </c>
      <c r="I22" s="35">
        <f t="shared" ca="1" si="5"/>
        <v>1</v>
      </c>
      <c r="J22" s="3">
        <f t="shared" ca="1" si="6"/>
        <v>19</v>
      </c>
      <c r="K22" s="3">
        <f t="shared" ca="1" si="0"/>
        <v>0</v>
      </c>
      <c r="L22" s="3">
        <f t="shared" ca="1" si="7"/>
        <v>19</v>
      </c>
      <c r="M22" s="19">
        <f t="shared" ca="1" si="8"/>
        <v>7.2916666666666642E-3</v>
      </c>
      <c r="N22" s="3">
        <f t="shared" ca="1" si="9"/>
        <v>2</v>
      </c>
      <c r="O22" s="3">
        <f t="shared" ca="1" si="10"/>
        <v>1</v>
      </c>
      <c r="P22" s="3">
        <f t="shared" ca="1" si="1"/>
        <v>21</v>
      </c>
      <c r="Q22" s="3">
        <v>2</v>
      </c>
      <c r="R22" s="3">
        <f t="shared" ca="1" si="11"/>
        <v>86</v>
      </c>
      <c r="S22" s="19">
        <f t="shared" ca="1" si="12"/>
        <v>9.9537037037037042E-4</v>
      </c>
      <c r="T22" s="19">
        <f t="shared" ca="1" si="13"/>
        <v>1.4143518518518517E-2</v>
      </c>
      <c r="U22" s="22">
        <f t="shared" ca="1" si="16"/>
        <v>1.5138888888888887E-2</v>
      </c>
      <c r="V22" s="19">
        <f t="shared" ca="1" si="2"/>
        <v>7.5462962962962975E-3</v>
      </c>
      <c r="W22" s="32">
        <f t="shared" ca="1" si="14"/>
        <v>0.12340277777777738</v>
      </c>
    </row>
    <row r="23" spans="1:23" x14ac:dyDescent="0.25">
      <c r="A23" s="2">
        <v>21</v>
      </c>
      <c r="B23" s="3">
        <f>30</f>
        <v>30</v>
      </c>
      <c r="C23" s="19">
        <f t="shared" si="15"/>
        <v>6.9444444444444415E-3</v>
      </c>
      <c r="D23" s="3">
        <v>2</v>
      </c>
      <c r="E23" s="3">
        <f t="shared" ca="1" si="3"/>
        <v>19</v>
      </c>
      <c r="F23" s="19">
        <f t="shared" ca="1" si="4"/>
        <v>7.1874999999999968E-3</v>
      </c>
      <c r="G23" s="3">
        <v>2</v>
      </c>
      <c r="H23" s="3">
        <v>1</v>
      </c>
      <c r="I23" s="35">
        <f t="shared" ca="1" si="5"/>
        <v>0</v>
      </c>
      <c r="J23" s="3">
        <f t="shared" ca="1" si="6"/>
        <v>0</v>
      </c>
      <c r="K23" s="3">
        <f t="shared" ca="1" si="0"/>
        <v>2</v>
      </c>
      <c r="L23" s="3">
        <f t="shared" ca="1" si="7"/>
        <v>0</v>
      </c>
      <c r="M23" s="19">
        <f t="shared" ca="1" si="8"/>
        <v>0</v>
      </c>
      <c r="N23" s="3">
        <f t="shared" ca="1" si="9"/>
        <v>0</v>
      </c>
      <c r="O23" s="3">
        <f t="shared" ca="1" si="10"/>
        <v>0</v>
      </c>
      <c r="P23" s="3">
        <f t="shared" ca="1" si="1"/>
        <v>0</v>
      </c>
      <c r="Q23" s="3">
        <v>2</v>
      </c>
      <c r="R23" s="3">
        <f t="shared" ca="1" si="11"/>
        <v>28</v>
      </c>
      <c r="S23" s="19">
        <f t="shared" ca="1" si="12"/>
        <v>3.2407407407407406E-4</v>
      </c>
      <c r="T23" s="19">
        <f t="shared" ca="1" si="13"/>
        <v>1.5138888888888887E-2</v>
      </c>
      <c r="U23" s="22">
        <f t="shared" ca="1" si="16"/>
        <v>1.5462962962962961E-2</v>
      </c>
      <c r="V23" s="19">
        <f t="shared" ca="1" si="2"/>
        <v>8.1944444444444452E-3</v>
      </c>
      <c r="W23" s="32">
        <f t="shared" ca="1" si="14"/>
        <v>0.1230787037037033</v>
      </c>
    </row>
    <row r="24" spans="1:23" x14ac:dyDescent="0.25">
      <c r="A24" s="2">
        <v>22</v>
      </c>
      <c r="B24" s="3">
        <f>30</f>
        <v>30</v>
      </c>
      <c r="C24" s="19">
        <f t="shared" si="15"/>
        <v>7.2916666666666633E-3</v>
      </c>
      <c r="D24" s="3">
        <v>2</v>
      </c>
      <c r="E24" s="3">
        <f t="shared" ca="1" si="3"/>
        <v>23</v>
      </c>
      <c r="F24" s="19">
        <f t="shared" ca="1" si="4"/>
        <v>7.5810185185185147E-3</v>
      </c>
      <c r="G24" s="3">
        <v>2</v>
      </c>
      <c r="H24" s="3">
        <v>1</v>
      </c>
      <c r="I24" s="35">
        <f t="shared" ca="1" si="5"/>
        <v>1</v>
      </c>
      <c r="J24" s="3">
        <f t="shared" ca="1" si="6"/>
        <v>19</v>
      </c>
      <c r="K24" s="3">
        <f t="shared" ca="1" si="0"/>
        <v>0</v>
      </c>
      <c r="L24" s="3">
        <f t="shared" ca="1" si="7"/>
        <v>21</v>
      </c>
      <c r="M24" s="19">
        <f t="shared" ca="1" si="8"/>
        <v>8.0787037037037008E-3</v>
      </c>
      <c r="N24" s="3">
        <f t="shared" ca="1" si="9"/>
        <v>2</v>
      </c>
      <c r="O24" s="3">
        <f t="shared" ca="1" si="10"/>
        <v>1</v>
      </c>
      <c r="P24" s="3">
        <f t="shared" ca="1" si="1"/>
        <v>18</v>
      </c>
      <c r="Q24" s="3">
        <v>2</v>
      </c>
      <c r="R24" s="3">
        <f t="shared" ca="1" si="11"/>
        <v>91</v>
      </c>
      <c r="S24" s="19">
        <f t="shared" ca="1" si="12"/>
        <v>1.0532407407407407E-3</v>
      </c>
      <c r="T24" s="19">
        <f t="shared" ca="1" si="13"/>
        <v>1.5462962962962961E-2</v>
      </c>
      <c r="U24" s="22">
        <f t="shared" ca="1" si="16"/>
        <v>1.6516203703703703E-2</v>
      </c>
      <c r="V24" s="19">
        <f t="shared" ca="1" si="2"/>
        <v>8.171296296296298E-3</v>
      </c>
      <c r="W24" s="32">
        <f t="shared" ca="1" si="14"/>
        <v>0.12202546296296256</v>
      </c>
    </row>
    <row r="25" spans="1:23" x14ac:dyDescent="0.25">
      <c r="A25" s="2">
        <v>23</v>
      </c>
      <c r="B25" s="3">
        <f>30</f>
        <v>30</v>
      </c>
      <c r="C25" s="19">
        <f t="shared" si="15"/>
        <v>7.6388888888888852E-3</v>
      </c>
      <c r="D25" s="3">
        <v>2</v>
      </c>
      <c r="E25" s="3">
        <f t="shared" ca="1" si="3"/>
        <v>19</v>
      </c>
      <c r="F25" s="19">
        <f t="shared" ca="1" si="4"/>
        <v>7.8819444444444414E-3</v>
      </c>
      <c r="G25" s="3">
        <v>2</v>
      </c>
      <c r="H25" s="3">
        <v>1</v>
      </c>
      <c r="I25" s="35">
        <f t="shared" ca="1" si="5"/>
        <v>1</v>
      </c>
      <c r="J25" s="3">
        <f t="shared" ca="1" si="6"/>
        <v>22</v>
      </c>
      <c r="K25" s="3">
        <f t="shared" ca="1" si="0"/>
        <v>0</v>
      </c>
      <c r="L25" s="3">
        <f t="shared" ca="1" si="7"/>
        <v>21</v>
      </c>
      <c r="M25" s="19">
        <f t="shared" ca="1" si="8"/>
        <v>8.4143518518518482E-3</v>
      </c>
      <c r="N25" s="3">
        <f t="shared" ca="1" si="9"/>
        <v>2</v>
      </c>
      <c r="O25" s="3">
        <f t="shared" ca="1" si="10"/>
        <v>1</v>
      </c>
      <c r="P25" s="3">
        <f t="shared" ca="1" si="1"/>
        <v>18</v>
      </c>
      <c r="Q25" s="3">
        <v>2</v>
      </c>
      <c r="R25" s="3">
        <f t="shared" ca="1" si="11"/>
        <v>90</v>
      </c>
      <c r="S25" s="19">
        <f t="shared" ca="1" si="12"/>
        <v>1.0416666666666667E-3</v>
      </c>
      <c r="T25" s="19">
        <f t="shared" ca="1" si="13"/>
        <v>1.6516203703703703E-2</v>
      </c>
      <c r="U25" s="22">
        <f t="shared" ca="1" si="16"/>
        <v>1.755787037037037E-2</v>
      </c>
      <c r="V25" s="19">
        <f t="shared" ca="1" si="2"/>
        <v>8.877314814814817E-3</v>
      </c>
      <c r="W25" s="32">
        <f t="shared" ca="1" si="14"/>
        <v>0.12098379629629588</v>
      </c>
    </row>
    <row r="26" spans="1:23" x14ac:dyDescent="0.25">
      <c r="A26" s="2">
        <v>24</v>
      </c>
      <c r="B26" s="3">
        <f>30</f>
        <v>30</v>
      </c>
      <c r="C26" s="19">
        <f t="shared" si="15"/>
        <v>7.986111111111107E-3</v>
      </c>
      <c r="D26" s="3">
        <v>2</v>
      </c>
      <c r="E26" s="3">
        <f t="shared" ca="1" si="3"/>
        <v>20</v>
      </c>
      <c r="F26" s="19">
        <f t="shared" ca="1" si="4"/>
        <v>8.240740740740736E-3</v>
      </c>
      <c r="G26" s="3">
        <v>2</v>
      </c>
      <c r="H26" s="3">
        <v>1</v>
      </c>
      <c r="I26" s="35">
        <f t="shared" ca="1" si="5"/>
        <v>1</v>
      </c>
      <c r="J26" s="3">
        <f t="shared" ca="1" si="6"/>
        <v>18</v>
      </c>
      <c r="K26" s="3">
        <f t="shared" ca="1" si="0"/>
        <v>0</v>
      </c>
      <c r="L26" s="3">
        <f t="shared" ca="1" si="7"/>
        <v>22</v>
      </c>
      <c r="M26" s="19">
        <f t="shared" ca="1" si="8"/>
        <v>8.7384259259259221E-3</v>
      </c>
      <c r="N26" s="3">
        <f t="shared" ca="1" si="9"/>
        <v>2</v>
      </c>
      <c r="O26" s="3">
        <f t="shared" ca="1" si="10"/>
        <v>1</v>
      </c>
      <c r="P26" s="3">
        <f t="shared" ca="1" si="1"/>
        <v>19</v>
      </c>
      <c r="Q26" s="3">
        <v>2</v>
      </c>
      <c r="R26" s="3">
        <f t="shared" ca="1" si="11"/>
        <v>89</v>
      </c>
      <c r="S26" s="19">
        <f t="shared" ca="1" si="12"/>
        <v>1.0300925925925926E-3</v>
      </c>
      <c r="T26" s="19">
        <f t="shared" ca="1" si="13"/>
        <v>1.755787037037037E-2</v>
      </c>
      <c r="U26" s="22">
        <f t="shared" ca="1" si="16"/>
        <v>1.8587962962962962E-2</v>
      </c>
      <c r="V26" s="19">
        <f t="shared" ca="1" si="2"/>
        <v>9.5717592592592625E-3</v>
      </c>
      <c r="W26" s="32">
        <f t="shared" ca="1" si="14"/>
        <v>0.1199537037037033</v>
      </c>
    </row>
    <row r="27" spans="1:23" x14ac:dyDescent="0.25">
      <c r="A27" s="2">
        <v>25</v>
      </c>
      <c r="B27" s="3">
        <f>30</f>
        <v>30</v>
      </c>
      <c r="C27" s="19">
        <f t="shared" si="15"/>
        <v>8.3333333333333297E-3</v>
      </c>
      <c r="D27" s="3">
        <v>2</v>
      </c>
      <c r="E27" s="3">
        <f t="shared" ca="1" si="3"/>
        <v>17</v>
      </c>
      <c r="F27" s="19">
        <f t="shared" ca="1" si="4"/>
        <v>8.553240740740738E-3</v>
      </c>
      <c r="G27" s="3">
        <v>2</v>
      </c>
      <c r="H27" s="3">
        <v>1</v>
      </c>
      <c r="I27" s="35">
        <f t="shared" ca="1" si="5"/>
        <v>1</v>
      </c>
      <c r="J27" s="3">
        <f t="shared" ca="1" si="6"/>
        <v>20</v>
      </c>
      <c r="K27" s="3">
        <f t="shared" ca="1" si="0"/>
        <v>0</v>
      </c>
      <c r="L27" s="3">
        <f t="shared" ca="1" si="7"/>
        <v>18</v>
      </c>
      <c r="M27" s="19">
        <f t="shared" ca="1" si="8"/>
        <v>9.0277777777777735E-3</v>
      </c>
      <c r="N27" s="3">
        <f t="shared" ca="1" si="9"/>
        <v>2</v>
      </c>
      <c r="O27" s="3">
        <f t="shared" ca="1" si="10"/>
        <v>1</v>
      </c>
      <c r="P27" s="3">
        <f t="shared" ca="1" si="1"/>
        <v>19</v>
      </c>
      <c r="Q27" s="3">
        <v>2</v>
      </c>
      <c r="R27" s="3">
        <f t="shared" ca="1" si="11"/>
        <v>84</v>
      </c>
      <c r="S27" s="19">
        <f t="shared" ca="1" si="12"/>
        <v>9.7222222222222219E-4</v>
      </c>
      <c r="T27" s="19">
        <f t="shared" ca="1" si="13"/>
        <v>1.8587962962962962E-2</v>
      </c>
      <c r="U27" s="22">
        <f t="shared" ca="1" si="16"/>
        <v>1.9560185185185184E-2</v>
      </c>
      <c r="V27" s="19">
        <f t="shared" ca="1" si="2"/>
        <v>1.0254629629629633E-2</v>
      </c>
      <c r="W27" s="32">
        <f t="shared" ca="1" si="14"/>
        <v>0.11898148148148108</v>
      </c>
    </row>
    <row r="28" spans="1:23" x14ac:dyDescent="0.25">
      <c r="A28" s="2">
        <v>26</v>
      </c>
      <c r="B28" s="3">
        <f>30</f>
        <v>30</v>
      </c>
      <c r="C28" s="19">
        <f t="shared" si="15"/>
        <v>8.6805555555555525E-3</v>
      </c>
      <c r="D28" s="3">
        <v>2</v>
      </c>
      <c r="E28" s="3">
        <f t="shared" ca="1" si="3"/>
        <v>22</v>
      </c>
      <c r="F28" s="19">
        <f t="shared" ca="1" si="4"/>
        <v>8.9583333333333303E-3</v>
      </c>
      <c r="G28" s="3">
        <v>2</v>
      </c>
      <c r="H28" s="3">
        <v>1</v>
      </c>
      <c r="I28" s="35">
        <f t="shared" ca="1" si="5"/>
        <v>1</v>
      </c>
      <c r="J28" s="3">
        <f t="shared" ca="1" si="6"/>
        <v>20</v>
      </c>
      <c r="K28" s="3">
        <f t="shared" ca="1" si="0"/>
        <v>0</v>
      </c>
      <c r="L28" s="3">
        <f t="shared" ca="1" si="7"/>
        <v>17</v>
      </c>
      <c r="M28" s="19">
        <f t="shared" ca="1" si="8"/>
        <v>9.4212962962962939E-3</v>
      </c>
      <c r="N28" s="3">
        <f t="shared" ca="1" si="9"/>
        <v>2</v>
      </c>
      <c r="O28" s="3">
        <f t="shared" ca="1" si="10"/>
        <v>1</v>
      </c>
      <c r="P28" s="3">
        <f t="shared" ca="1" si="1"/>
        <v>18</v>
      </c>
      <c r="Q28" s="3">
        <v>2</v>
      </c>
      <c r="R28" s="3">
        <f t="shared" ca="1" si="11"/>
        <v>87</v>
      </c>
      <c r="S28" s="19">
        <f t="shared" ca="1" si="12"/>
        <v>1.0069444444444444E-3</v>
      </c>
      <c r="T28" s="19">
        <f t="shared" ca="1" si="13"/>
        <v>1.9560185185185184E-2</v>
      </c>
      <c r="U28" s="22">
        <f t="shared" ca="1" si="16"/>
        <v>2.056712962962963E-2</v>
      </c>
      <c r="V28" s="19">
        <f t="shared" ca="1" si="2"/>
        <v>1.0879629629629631E-2</v>
      </c>
      <c r="W28" s="32">
        <f t="shared" ca="1" si="14"/>
        <v>0.11797453703703663</v>
      </c>
    </row>
    <row r="29" spans="1:23" x14ac:dyDescent="0.25">
      <c r="A29" s="2">
        <v>27</v>
      </c>
      <c r="B29" s="3">
        <f>30</f>
        <v>30</v>
      </c>
      <c r="C29" s="19">
        <f t="shared" si="15"/>
        <v>9.0277777777777752E-3</v>
      </c>
      <c r="D29" s="3">
        <v>2</v>
      </c>
      <c r="E29" s="3">
        <f t="shared" ca="1" si="3"/>
        <v>23</v>
      </c>
      <c r="F29" s="19">
        <f t="shared" ca="1" si="4"/>
        <v>9.3171296296296266E-3</v>
      </c>
      <c r="G29" s="3">
        <v>2</v>
      </c>
      <c r="H29" s="3">
        <v>1</v>
      </c>
      <c r="I29" s="35">
        <f t="shared" ca="1" si="5"/>
        <v>1</v>
      </c>
      <c r="J29" s="3">
        <f t="shared" ca="1" si="6"/>
        <v>19</v>
      </c>
      <c r="K29" s="3">
        <f t="shared" ca="1" si="0"/>
        <v>0</v>
      </c>
      <c r="L29" s="3">
        <f t="shared" ca="1" si="7"/>
        <v>20</v>
      </c>
      <c r="M29" s="19">
        <f t="shared" ca="1" si="8"/>
        <v>9.8032407407407374E-3</v>
      </c>
      <c r="N29" s="3">
        <f t="shared" ca="1" si="9"/>
        <v>2</v>
      </c>
      <c r="O29" s="3">
        <f t="shared" ca="1" si="10"/>
        <v>1</v>
      </c>
      <c r="P29" s="3">
        <f t="shared" ca="1" si="1"/>
        <v>21</v>
      </c>
      <c r="Q29" s="3">
        <v>2</v>
      </c>
      <c r="R29" s="3">
        <f t="shared" ca="1" si="11"/>
        <v>93</v>
      </c>
      <c r="S29" s="19">
        <f t="shared" ca="1" si="12"/>
        <v>1.0763888888888889E-3</v>
      </c>
      <c r="T29" s="19">
        <f t="shared" ca="1" si="13"/>
        <v>2.056712962962963E-2</v>
      </c>
      <c r="U29" s="22">
        <f t="shared" ca="1" si="16"/>
        <v>2.164351851851852E-2</v>
      </c>
      <c r="V29" s="19">
        <f t="shared" ca="1" si="2"/>
        <v>1.1539351851851854E-2</v>
      </c>
      <c r="W29" s="32">
        <f t="shared" ca="1" si="14"/>
        <v>0.11689814814814774</v>
      </c>
    </row>
    <row r="30" spans="1:23" x14ac:dyDescent="0.25">
      <c r="A30" s="2">
        <v>28</v>
      </c>
      <c r="B30" s="3">
        <f>30</f>
        <v>30</v>
      </c>
      <c r="C30" s="19">
        <f t="shared" si="15"/>
        <v>9.3749999999999979E-3</v>
      </c>
      <c r="D30" s="3">
        <v>2</v>
      </c>
      <c r="E30" s="3">
        <f t="shared" ca="1" si="3"/>
        <v>20</v>
      </c>
      <c r="F30" s="19">
        <f t="shared" ca="1" si="4"/>
        <v>9.6296296296296269E-3</v>
      </c>
      <c r="G30" s="3">
        <v>2</v>
      </c>
      <c r="H30" s="3">
        <v>1</v>
      </c>
      <c r="I30" s="35">
        <f t="shared" ca="1" si="5"/>
        <v>1</v>
      </c>
      <c r="J30" s="3">
        <f t="shared" ca="1" si="6"/>
        <v>21</v>
      </c>
      <c r="K30" s="3">
        <f t="shared" ca="1" si="0"/>
        <v>0</v>
      </c>
      <c r="L30" s="3">
        <f t="shared" ca="1" si="7"/>
        <v>17</v>
      </c>
      <c r="M30" s="19">
        <f t="shared" ca="1" si="8"/>
        <v>1.0104166666666664E-2</v>
      </c>
      <c r="N30" s="3">
        <f t="shared" ca="1" si="9"/>
        <v>2</v>
      </c>
      <c r="O30" s="3">
        <f t="shared" ca="1" si="10"/>
        <v>1</v>
      </c>
      <c r="P30" s="3">
        <f t="shared" ca="1" si="1"/>
        <v>20</v>
      </c>
      <c r="Q30" s="3">
        <v>2</v>
      </c>
      <c r="R30" s="3">
        <f t="shared" ca="1" si="11"/>
        <v>88</v>
      </c>
      <c r="S30" s="19">
        <f t="shared" ca="1" si="12"/>
        <v>1.0185185185185184E-3</v>
      </c>
      <c r="T30" s="19">
        <f t="shared" ca="1" si="13"/>
        <v>2.164351851851852E-2</v>
      </c>
      <c r="U30" s="22">
        <f t="shared" ca="1" si="16"/>
        <v>2.266203703703704E-2</v>
      </c>
      <c r="V30" s="19">
        <f t="shared" ca="1" si="2"/>
        <v>1.2268518518518522E-2</v>
      </c>
      <c r="W30" s="32">
        <f t="shared" ca="1" si="14"/>
        <v>0.11587962962962922</v>
      </c>
    </row>
    <row r="31" spans="1:23" x14ac:dyDescent="0.25">
      <c r="A31" s="2">
        <v>29</v>
      </c>
      <c r="B31" s="3">
        <f>30</f>
        <v>30</v>
      </c>
      <c r="C31" s="19">
        <f t="shared" si="15"/>
        <v>9.7222222222222206E-3</v>
      </c>
      <c r="D31" s="3">
        <v>2</v>
      </c>
      <c r="E31" s="3">
        <f t="shared" ca="1" si="3"/>
        <v>22</v>
      </c>
      <c r="F31" s="19">
        <f t="shared" ca="1" si="4"/>
        <v>9.9999999999999985E-3</v>
      </c>
      <c r="G31" s="3">
        <v>2</v>
      </c>
      <c r="H31" s="3">
        <v>1</v>
      </c>
      <c r="I31" s="35">
        <f t="shared" ca="1" si="5"/>
        <v>1</v>
      </c>
      <c r="J31" s="3">
        <f t="shared" ca="1" si="6"/>
        <v>18</v>
      </c>
      <c r="K31" s="3">
        <f t="shared" ca="1" si="0"/>
        <v>0</v>
      </c>
      <c r="L31" s="3">
        <f t="shared" ca="1" si="7"/>
        <v>18</v>
      </c>
      <c r="M31" s="19">
        <f t="shared" ca="1" si="8"/>
        <v>1.0451388888888887E-2</v>
      </c>
      <c r="N31" s="3">
        <f t="shared" ca="1" si="9"/>
        <v>2</v>
      </c>
      <c r="O31" s="3">
        <f t="shared" ca="1" si="10"/>
        <v>1</v>
      </c>
      <c r="P31" s="3">
        <f t="shared" ca="1" si="1"/>
        <v>20</v>
      </c>
      <c r="Q31" s="3">
        <v>2</v>
      </c>
      <c r="R31" s="3">
        <f t="shared" ca="1" si="11"/>
        <v>88</v>
      </c>
      <c r="S31" s="19">
        <f t="shared" ca="1" si="12"/>
        <v>1.0185185185185184E-3</v>
      </c>
      <c r="T31" s="19">
        <f t="shared" ca="1" si="13"/>
        <v>2.266203703703704E-2</v>
      </c>
      <c r="U31" s="22">
        <f t="shared" ca="1" si="16"/>
        <v>2.3680555555555559E-2</v>
      </c>
      <c r="V31" s="19">
        <f t="shared" ca="1" si="2"/>
        <v>1.2939814814814819E-2</v>
      </c>
      <c r="W31" s="32">
        <f t="shared" ca="1" si="14"/>
        <v>0.11486111111111069</v>
      </c>
    </row>
    <row r="32" spans="1:23" x14ac:dyDescent="0.25">
      <c r="A32" s="2">
        <v>30</v>
      </c>
      <c r="B32" s="3">
        <f>30</f>
        <v>30</v>
      </c>
      <c r="C32" s="19">
        <f t="shared" si="15"/>
        <v>1.0069444444444443E-2</v>
      </c>
      <c r="D32" s="3">
        <v>2</v>
      </c>
      <c r="E32" s="3">
        <f t="shared" ca="1" si="3"/>
        <v>20</v>
      </c>
      <c r="F32" s="19">
        <f t="shared" ca="1" si="4"/>
        <v>1.0324074074074072E-2</v>
      </c>
      <c r="G32" s="3">
        <v>2</v>
      </c>
      <c r="H32" s="3">
        <v>1</v>
      </c>
      <c r="I32" s="35">
        <f t="shared" ca="1" si="5"/>
        <v>0</v>
      </c>
      <c r="J32" s="3">
        <f t="shared" ca="1" si="6"/>
        <v>0</v>
      </c>
      <c r="K32" s="3">
        <f t="shared" ca="1" si="0"/>
        <v>2</v>
      </c>
      <c r="L32" s="3">
        <f t="shared" ca="1" si="7"/>
        <v>0</v>
      </c>
      <c r="M32" s="19">
        <f t="shared" ca="1" si="8"/>
        <v>0</v>
      </c>
      <c r="N32" s="3">
        <f t="shared" ca="1" si="9"/>
        <v>0</v>
      </c>
      <c r="O32" s="3">
        <f t="shared" ca="1" si="10"/>
        <v>0</v>
      </c>
      <c r="P32" s="3">
        <f t="shared" ca="1" si="1"/>
        <v>0</v>
      </c>
      <c r="Q32" s="3">
        <v>2</v>
      </c>
      <c r="R32" s="3">
        <f t="shared" ca="1" si="11"/>
        <v>29</v>
      </c>
      <c r="S32" s="19">
        <f t="shared" ca="1" si="12"/>
        <v>3.3564814814814812E-4</v>
      </c>
      <c r="T32" s="19">
        <f t="shared" ca="1" si="13"/>
        <v>2.3680555555555559E-2</v>
      </c>
      <c r="U32" s="22">
        <f t="shared" ca="1" si="16"/>
        <v>2.4016203703703706E-2</v>
      </c>
      <c r="V32" s="19">
        <f t="shared" ca="1" si="2"/>
        <v>1.3611111111111115E-2</v>
      </c>
      <c r="W32" s="32">
        <f t="shared" ca="1" si="14"/>
        <v>0.11452546296296255</v>
      </c>
    </row>
    <row r="33" spans="1:23" x14ac:dyDescent="0.25">
      <c r="A33" s="2">
        <v>31</v>
      </c>
      <c r="B33" s="3">
        <f>30</f>
        <v>30</v>
      </c>
      <c r="C33" s="19">
        <f t="shared" si="15"/>
        <v>1.0416666666666666E-2</v>
      </c>
      <c r="D33" s="3">
        <v>2</v>
      </c>
      <c r="E33" s="3">
        <f t="shared" ca="1" si="3"/>
        <v>18</v>
      </c>
      <c r="F33" s="19">
        <f t="shared" ca="1" si="4"/>
        <v>1.0648148148148148E-2</v>
      </c>
      <c r="G33" s="3">
        <v>2</v>
      </c>
      <c r="H33" s="3">
        <v>1</v>
      </c>
      <c r="I33" s="35">
        <f t="shared" ca="1" si="5"/>
        <v>1</v>
      </c>
      <c r="J33" s="3">
        <f t="shared" ca="1" si="6"/>
        <v>20</v>
      </c>
      <c r="K33" s="3">
        <f t="shared" ca="1" si="0"/>
        <v>0</v>
      </c>
      <c r="L33" s="3">
        <f t="shared" ca="1" si="7"/>
        <v>22</v>
      </c>
      <c r="M33" s="19">
        <f t="shared" ca="1" si="8"/>
        <v>1.1168981481481481E-2</v>
      </c>
      <c r="N33" s="3">
        <f t="shared" ca="1" si="9"/>
        <v>2</v>
      </c>
      <c r="O33" s="3">
        <f t="shared" ca="1" si="10"/>
        <v>1</v>
      </c>
      <c r="P33" s="3">
        <f t="shared" ca="1" si="1"/>
        <v>20</v>
      </c>
      <c r="Q33" s="3">
        <v>2</v>
      </c>
      <c r="R33" s="3">
        <f t="shared" ca="1" si="11"/>
        <v>90</v>
      </c>
      <c r="S33" s="19">
        <f t="shared" ca="1" si="12"/>
        <v>1.0416666666666667E-3</v>
      </c>
      <c r="T33" s="19">
        <f t="shared" ca="1" si="13"/>
        <v>2.4016203703703706E-2</v>
      </c>
      <c r="U33" s="22">
        <f t="shared" ca="1" si="16"/>
        <v>2.5057870370370373E-2</v>
      </c>
      <c r="V33" s="19">
        <f t="shared" ca="1" si="2"/>
        <v>1.359953703703704E-2</v>
      </c>
      <c r="W33" s="32">
        <f t="shared" ca="1" si="14"/>
        <v>0.11348379629629589</v>
      </c>
    </row>
    <row r="34" spans="1:23" x14ac:dyDescent="0.25">
      <c r="A34" s="2">
        <v>32</v>
      </c>
      <c r="B34" s="3">
        <f>30</f>
        <v>30</v>
      </c>
      <c r="C34" s="19">
        <f t="shared" si="15"/>
        <v>1.0763888888888889E-2</v>
      </c>
      <c r="D34" s="3">
        <v>2</v>
      </c>
      <c r="E34" s="3">
        <f t="shared" ca="1" si="3"/>
        <v>20</v>
      </c>
      <c r="F34" s="19">
        <f t="shared" ca="1" si="4"/>
        <v>1.1018518518518518E-2</v>
      </c>
      <c r="G34" s="3">
        <v>2</v>
      </c>
      <c r="H34" s="3">
        <v>1</v>
      </c>
      <c r="I34" s="35">
        <f t="shared" ca="1" si="5"/>
        <v>1</v>
      </c>
      <c r="J34" s="3">
        <f t="shared" ca="1" si="6"/>
        <v>20</v>
      </c>
      <c r="K34" s="3">
        <f t="shared" ca="1" si="0"/>
        <v>0</v>
      </c>
      <c r="L34" s="3">
        <f t="shared" ca="1" si="7"/>
        <v>20</v>
      </c>
      <c r="M34" s="19">
        <f t="shared" ca="1" si="8"/>
        <v>1.1516203703703704E-2</v>
      </c>
      <c r="N34" s="3">
        <f t="shared" ca="1" si="9"/>
        <v>2</v>
      </c>
      <c r="O34" s="3">
        <f t="shared" ca="1" si="10"/>
        <v>1</v>
      </c>
      <c r="P34" s="3">
        <f t="shared" ca="1" si="1"/>
        <v>18</v>
      </c>
      <c r="Q34" s="3">
        <v>2</v>
      </c>
      <c r="R34" s="3">
        <f t="shared" ca="1" si="11"/>
        <v>88</v>
      </c>
      <c r="S34" s="19">
        <f t="shared" ca="1" si="12"/>
        <v>1.0185185185185184E-3</v>
      </c>
      <c r="T34" s="19">
        <f t="shared" ca="1" si="13"/>
        <v>2.5057870370370373E-2</v>
      </c>
      <c r="U34" s="22">
        <f t="shared" ca="1" si="16"/>
        <v>2.6076388888888892E-2</v>
      </c>
      <c r="V34" s="19">
        <f t="shared" ca="1" si="2"/>
        <v>1.4293981481481484E-2</v>
      </c>
      <c r="W34" s="32">
        <f t="shared" ca="1" si="14"/>
        <v>0.11246527777777737</v>
      </c>
    </row>
    <row r="35" spans="1:23" x14ac:dyDescent="0.25">
      <c r="A35" s="2">
        <v>33</v>
      </c>
      <c r="B35" s="3">
        <f>30</f>
        <v>30</v>
      </c>
      <c r="C35" s="19">
        <f t="shared" si="15"/>
        <v>1.1111111111111112E-2</v>
      </c>
      <c r="D35" s="3">
        <v>2</v>
      </c>
      <c r="E35" s="3">
        <f t="shared" ca="1" si="3"/>
        <v>19</v>
      </c>
      <c r="F35" s="19">
        <f t="shared" ca="1" si="4"/>
        <v>1.1354166666666667E-2</v>
      </c>
      <c r="G35" s="3">
        <v>2</v>
      </c>
      <c r="H35" s="3">
        <v>1</v>
      </c>
      <c r="I35" s="35">
        <f t="shared" ca="1" si="5"/>
        <v>0</v>
      </c>
      <c r="J35" s="3">
        <f t="shared" ca="1" si="6"/>
        <v>0</v>
      </c>
      <c r="K35" s="3">
        <f t="shared" ca="1" si="0"/>
        <v>2</v>
      </c>
      <c r="L35" s="3">
        <f t="shared" ca="1" si="7"/>
        <v>0</v>
      </c>
      <c r="M35" s="19">
        <f t="shared" ca="1" si="8"/>
        <v>0</v>
      </c>
      <c r="N35" s="3">
        <f t="shared" ca="1" si="9"/>
        <v>0</v>
      </c>
      <c r="O35" s="3">
        <f t="shared" ca="1" si="10"/>
        <v>0</v>
      </c>
      <c r="P35" s="3">
        <f t="shared" ca="1" si="1"/>
        <v>0</v>
      </c>
      <c r="Q35" s="3">
        <v>2</v>
      </c>
      <c r="R35" s="3">
        <f t="shared" ca="1" si="11"/>
        <v>28</v>
      </c>
      <c r="S35" s="19">
        <f t="shared" ca="1" si="12"/>
        <v>3.2407407407407406E-4</v>
      </c>
      <c r="T35" s="19">
        <f t="shared" ca="1" si="13"/>
        <v>2.6076388888888892E-2</v>
      </c>
      <c r="U35" s="22">
        <f t="shared" ca="1" si="16"/>
        <v>2.6400462962962966E-2</v>
      </c>
      <c r="V35" s="19">
        <f t="shared" ca="1" si="2"/>
        <v>1.496527777777778E-2</v>
      </c>
      <c r="W35" s="32">
        <f t="shared" ca="1" si="14"/>
        <v>0.11214120370370328</v>
      </c>
    </row>
    <row r="36" spans="1:23" x14ac:dyDescent="0.25">
      <c r="A36" s="2">
        <v>34</v>
      </c>
      <c r="B36" s="3">
        <f>30</f>
        <v>30</v>
      </c>
      <c r="C36" s="19">
        <f t="shared" si="15"/>
        <v>1.1458333333333334E-2</v>
      </c>
      <c r="D36" s="3">
        <v>2</v>
      </c>
      <c r="E36" s="3">
        <f t="shared" ca="1" si="3"/>
        <v>21</v>
      </c>
      <c r="F36" s="19">
        <f t="shared" ca="1" si="4"/>
        <v>1.1724537037037039E-2</v>
      </c>
      <c r="G36" s="3">
        <v>2</v>
      </c>
      <c r="H36" s="3">
        <v>1</v>
      </c>
      <c r="I36" s="35">
        <f t="shared" ca="1" si="5"/>
        <v>0</v>
      </c>
      <c r="J36" s="3">
        <f t="shared" ca="1" si="6"/>
        <v>0</v>
      </c>
      <c r="K36" s="3">
        <f t="shared" ca="1" si="0"/>
        <v>2</v>
      </c>
      <c r="L36" s="3">
        <f t="shared" ca="1" si="7"/>
        <v>0</v>
      </c>
      <c r="M36" s="19">
        <f t="shared" ca="1" si="8"/>
        <v>0</v>
      </c>
      <c r="N36" s="3">
        <f t="shared" ca="1" si="9"/>
        <v>0</v>
      </c>
      <c r="O36" s="3">
        <f t="shared" ca="1" si="10"/>
        <v>0</v>
      </c>
      <c r="P36" s="3">
        <f t="shared" ca="1" si="1"/>
        <v>0</v>
      </c>
      <c r="Q36" s="3">
        <v>2</v>
      </c>
      <c r="R36" s="3">
        <f t="shared" ca="1" si="11"/>
        <v>30</v>
      </c>
      <c r="S36" s="19">
        <f t="shared" ca="1" si="12"/>
        <v>3.4722222222222224E-4</v>
      </c>
      <c r="T36" s="19">
        <f t="shared" ca="1" si="13"/>
        <v>2.6400462962962966E-2</v>
      </c>
      <c r="U36" s="22">
        <f t="shared" ca="1" si="16"/>
        <v>2.6747685185185187E-2</v>
      </c>
      <c r="V36" s="19">
        <f t="shared" ca="1" si="2"/>
        <v>1.4942129629629632E-2</v>
      </c>
      <c r="W36" s="32">
        <f t="shared" ca="1" si="14"/>
        <v>0.11179398148148106</v>
      </c>
    </row>
    <row r="37" spans="1:23" x14ac:dyDescent="0.25">
      <c r="A37" s="2">
        <v>35</v>
      </c>
      <c r="B37" s="3">
        <f>30</f>
        <v>30</v>
      </c>
      <c r="C37" s="19">
        <f t="shared" si="15"/>
        <v>1.1805555555555557E-2</v>
      </c>
      <c r="D37" s="3">
        <v>2</v>
      </c>
      <c r="E37" s="3">
        <f t="shared" ca="1" si="3"/>
        <v>23</v>
      </c>
      <c r="F37" s="19">
        <f t="shared" ca="1" si="4"/>
        <v>1.2094907407407408E-2</v>
      </c>
      <c r="G37" s="3">
        <v>2</v>
      </c>
      <c r="H37" s="3">
        <v>1</v>
      </c>
      <c r="I37" s="35">
        <f t="shared" ca="1" si="5"/>
        <v>1</v>
      </c>
      <c r="J37" s="3">
        <f t="shared" ca="1" si="6"/>
        <v>22</v>
      </c>
      <c r="K37" s="3">
        <f t="shared" ca="1" si="0"/>
        <v>0</v>
      </c>
      <c r="L37" s="3">
        <f t="shared" ca="1" si="7"/>
        <v>22</v>
      </c>
      <c r="M37" s="19">
        <f t="shared" ca="1" si="8"/>
        <v>1.263888888888889E-2</v>
      </c>
      <c r="N37" s="3">
        <f t="shared" ca="1" si="9"/>
        <v>2</v>
      </c>
      <c r="O37" s="3">
        <f t="shared" ca="1" si="10"/>
        <v>1</v>
      </c>
      <c r="P37" s="3">
        <f t="shared" ca="1" si="1"/>
        <v>18</v>
      </c>
      <c r="Q37" s="3">
        <v>2</v>
      </c>
      <c r="R37" s="3">
        <f t="shared" ca="1" si="11"/>
        <v>95</v>
      </c>
      <c r="S37" s="19">
        <f t="shared" ca="1" si="12"/>
        <v>1.0995370370370371E-3</v>
      </c>
      <c r="T37" s="19">
        <f t="shared" ca="1" si="13"/>
        <v>2.6747685185185187E-2</v>
      </c>
      <c r="U37" s="22">
        <f t="shared" ca="1" si="16"/>
        <v>2.7847222222222225E-2</v>
      </c>
      <c r="V37" s="19">
        <f t="shared" ca="1" si="2"/>
        <v>1.494212962962963E-2</v>
      </c>
      <c r="W37" s="32">
        <f t="shared" ca="1" si="14"/>
        <v>0.11069444444444404</v>
      </c>
    </row>
    <row r="38" spans="1:23" x14ac:dyDescent="0.25">
      <c r="A38" s="2">
        <v>36</v>
      </c>
      <c r="B38" s="3">
        <f>30</f>
        <v>30</v>
      </c>
      <c r="C38" s="19">
        <f t="shared" si="15"/>
        <v>1.215277777777778E-2</v>
      </c>
      <c r="D38" s="3">
        <v>2</v>
      </c>
      <c r="E38" s="3">
        <f t="shared" ca="1" si="3"/>
        <v>22</v>
      </c>
      <c r="F38" s="19">
        <f t="shared" ca="1" si="4"/>
        <v>1.2430555555555558E-2</v>
      </c>
      <c r="G38" s="3">
        <v>2</v>
      </c>
      <c r="H38" s="3">
        <v>1</v>
      </c>
      <c r="I38" s="35">
        <f t="shared" ca="1" si="5"/>
        <v>1</v>
      </c>
      <c r="J38" s="3">
        <f t="shared" ca="1" si="6"/>
        <v>22</v>
      </c>
      <c r="K38" s="3">
        <f t="shared" ca="1" si="0"/>
        <v>0</v>
      </c>
      <c r="L38" s="3">
        <f t="shared" ca="1" si="7"/>
        <v>21</v>
      </c>
      <c r="M38" s="19">
        <f t="shared" ca="1" si="8"/>
        <v>1.2962962962962964E-2</v>
      </c>
      <c r="N38" s="3">
        <f t="shared" ca="1" si="9"/>
        <v>2</v>
      </c>
      <c r="O38" s="3">
        <f t="shared" ca="1" si="10"/>
        <v>1</v>
      </c>
      <c r="P38" s="3">
        <f t="shared" ca="1" si="1"/>
        <v>21</v>
      </c>
      <c r="Q38" s="3">
        <v>2</v>
      </c>
      <c r="R38" s="3">
        <f t="shared" ca="1" si="11"/>
        <v>96</v>
      </c>
      <c r="S38" s="19">
        <f t="shared" ca="1" si="12"/>
        <v>1.1111111111111111E-3</v>
      </c>
      <c r="T38" s="19">
        <f t="shared" ca="1" si="13"/>
        <v>2.7847222222222225E-2</v>
      </c>
      <c r="U38" s="22">
        <f t="shared" ca="1" si="16"/>
        <v>2.8958333333333336E-2</v>
      </c>
      <c r="V38" s="19">
        <f t="shared" ca="1" si="2"/>
        <v>1.5694444444444445E-2</v>
      </c>
      <c r="W38" s="32">
        <f t="shared" ca="1" si="14"/>
        <v>0.10958333333333292</v>
      </c>
    </row>
    <row r="39" spans="1:23" x14ac:dyDescent="0.25">
      <c r="A39" s="2">
        <v>37</v>
      </c>
      <c r="B39" s="3">
        <f>30</f>
        <v>30</v>
      </c>
      <c r="C39" s="19">
        <f t="shared" si="15"/>
        <v>1.2500000000000002E-2</v>
      </c>
      <c r="D39" s="3">
        <v>2</v>
      </c>
      <c r="E39" s="3">
        <f t="shared" ca="1" si="3"/>
        <v>17</v>
      </c>
      <c r="F39" s="19">
        <f t="shared" ca="1" si="4"/>
        <v>1.2719907407407411E-2</v>
      </c>
      <c r="G39" s="3">
        <v>2</v>
      </c>
      <c r="H39" s="3">
        <v>1</v>
      </c>
      <c r="I39" s="35">
        <f t="shared" ca="1" si="5"/>
        <v>1</v>
      </c>
      <c r="J39" s="3">
        <f t="shared" ca="1" si="6"/>
        <v>20</v>
      </c>
      <c r="K39" s="3">
        <f t="shared" ca="1" si="0"/>
        <v>0</v>
      </c>
      <c r="L39" s="3">
        <f t="shared" ca="1" si="7"/>
        <v>20</v>
      </c>
      <c r="M39" s="19">
        <f t="shared" ca="1" si="8"/>
        <v>1.3217592592592595E-2</v>
      </c>
      <c r="N39" s="3">
        <f t="shared" ca="1" si="9"/>
        <v>2</v>
      </c>
      <c r="O39" s="3">
        <f t="shared" ca="1" si="10"/>
        <v>1</v>
      </c>
      <c r="P39" s="3">
        <f t="shared" ca="1" si="1"/>
        <v>19</v>
      </c>
      <c r="Q39" s="3">
        <v>2</v>
      </c>
      <c r="R39" s="3">
        <f t="shared" ca="1" si="11"/>
        <v>86</v>
      </c>
      <c r="S39" s="19">
        <f t="shared" ca="1" si="12"/>
        <v>9.9537037037037042E-4</v>
      </c>
      <c r="T39" s="19">
        <f t="shared" ca="1" si="13"/>
        <v>2.8958333333333336E-2</v>
      </c>
      <c r="U39" s="22">
        <f t="shared" ca="1" si="16"/>
        <v>2.9953703703703705E-2</v>
      </c>
      <c r="V39" s="19">
        <f t="shared" ca="1" si="2"/>
        <v>1.6458333333333332E-2</v>
      </c>
      <c r="W39" s="32">
        <f t="shared" ca="1" si="14"/>
        <v>0.10858796296296255</v>
      </c>
    </row>
    <row r="40" spans="1:23" x14ac:dyDescent="0.25">
      <c r="A40" s="2">
        <v>38</v>
      </c>
      <c r="B40" s="3">
        <f>30</f>
        <v>30</v>
      </c>
      <c r="C40" s="19">
        <f t="shared" si="15"/>
        <v>1.2847222222222225E-2</v>
      </c>
      <c r="D40" s="3">
        <v>2</v>
      </c>
      <c r="E40" s="3">
        <f t="shared" ca="1" si="3"/>
        <v>20</v>
      </c>
      <c r="F40" s="19">
        <f t="shared" ca="1" si="4"/>
        <v>1.3101851851851854E-2</v>
      </c>
      <c r="G40" s="3">
        <v>2</v>
      </c>
      <c r="H40" s="3">
        <v>1</v>
      </c>
      <c r="I40" s="35">
        <f t="shared" ca="1" si="5"/>
        <v>1</v>
      </c>
      <c r="J40" s="3">
        <f t="shared" ca="1" si="6"/>
        <v>21</v>
      </c>
      <c r="K40" s="3">
        <f t="shared" ca="1" si="0"/>
        <v>0</v>
      </c>
      <c r="L40" s="3">
        <f t="shared" ca="1" si="7"/>
        <v>19</v>
      </c>
      <c r="M40" s="19">
        <f t="shared" ca="1" si="8"/>
        <v>1.359953703703704E-2</v>
      </c>
      <c r="N40" s="3">
        <f t="shared" ca="1" si="9"/>
        <v>2</v>
      </c>
      <c r="O40" s="3">
        <f t="shared" ca="1" si="10"/>
        <v>1</v>
      </c>
      <c r="P40" s="3">
        <f t="shared" ca="1" si="1"/>
        <v>19</v>
      </c>
      <c r="Q40" s="3">
        <v>2</v>
      </c>
      <c r="R40" s="3">
        <f t="shared" ca="1" si="11"/>
        <v>89</v>
      </c>
      <c r="S40" s="19">
        <f t="shared" ca="1" si="12"/>
        <v>1.0300925925925926E-3</v>
      </c>
      <c r="T40" s="19">
        <f t="shared" ca="1" si="13"/>
        <v>2.9953703703703705E-2</v>
      </c>
      <c r="U40" s="22">
        <f t="shared" ca="1" si="16"/>
        <v>3.0983796296296297E-2</v>
      </c>
      <c r="V40" s="19">
        <f t="shared" ca="1" si="2"/>
        <v>1.7106481481481479E-2</v>
      </c>
      <c r="W40" s="32">
        <f t="shared" ca="1" si="14"/>
        <v>0.10755787037036996</v>
      </c>
    </row>
    <row r="41" spans="1:23" x14ac:dyDescent="0.25">
      <c r="A41" s="2">
        <v>39</v>
      </c>
      <c r="B41" s="3">
        <f>30</f>
        <v>30</v>
      </c>
      <c r="C41" s="19">
        <f t="shared" si="15"/>
        <v>1.3194444444444448E-2</v>
      </c>
      <c r="D41" s="3">
        <v>2</v>
      </c>
      <c r="E41" s="3">
        <f t="shared" ca="1" si="3"/>
        <v>18</v>
      </c>
      <c r="F41" s="19">
        <f t="shared" ca="1" si="4"/>
        <v>1.342592592592593E-2</v>
      </c>
      <c r="G41" s="3">
        <v>2</v>
      </c>
      <c r="H41" s="3">
        <v>1</v>
      </c>
      <c r="I41" s="35">
        <f t="shared" ca="1" si="5"/>
        <v>0</v>
      </c>
      <c r="J41" s="3">
        <f t="shared" ca="1" si="6"/>
        <v>0</v>
      </c>
      <c r="K41" s="3">
        <f t="shared" ca="1" si="0"/>
        <v>2</v>
      </c>
      <c r="L41" s="3">
        <f t="shared" ca="1" si="7"/>
        <v>0</v>
      </c>
      <c r="M41" s="19">
        <f t="shared" ca="1" si="8"/>
        <v>0</v>
      </c>
      <c r="N41" s="3">
        <f t="shared" ca="1" si="9"/>
        <v>0</v>
      </c>
      <c r="O41" s="3">
        <f t="shared" ca="1" si="10"/>
        <v>0</v>
      </c>
      <c r="P41" s="3">
        <f t="shared" ca="1" si="1"/>
        <v>0</v>
      </c>
      <c r="Q41" s="3">
        <v>2</v>
      </c>
      <c r="R41" s="3">
        <f t="shared" ca="1" si="11"/>
        <v>27</v>
      </c>
      <c r="S41" s="19">
        <f t="shared" ca="1" si="12"/>
        <v>3.1250000000000001E-4</v>
      </c>
      <c r="T41" s="19">
        <f t="shared" ca="1" si="13"/>
        <v>3.0983796296296297E-2</v>
      </c>
      <c r="U41" s="22">
        <f t="shared" ca="1" si="16"/>
        <v>3.1296296296296294E-2</v>
      </c>
      <c r="V41" s="19">
        <f t="shared" ca="1" si="2"/>
        <v>1.7789351851851848E-2</v>
      </c>
      <c r="W41" s="32">
        <f t="shared" ca="1" si="14"/>
        <v>0.10724537037036996</v>
      </c>
    </row>
    <row r="42" spans="1:23" x14ac:dyDescent="0.25">
      <c r="A42" s="2">
        <v>40</v>
      </c>
      <c r="B42" s="3">
        <f>30</f>
        <v>30</v>
      </c>
      <c r="C42" s="19">
        <f t="shared" si="15"/>
        <v>1.3541666666666671E-2</v>
      </c>
      <c r="D42" s="3">
        <v>2</v>
      </c>
      <c r="E42" s="3">
        <f t="shared" ca="1" si="3"/>
        <v>18</v>
      </c>
      <c r="F42" s="19">
        <f t="shared" ca="1" si="4"/>
        <v>1.3773148148148152E-2</v>
      </c>
      <c r="G42" s="3">
        <v>2</v>
      </c>
      <c r="H42" s="3">
        <v>1</v>
      </c>
      <c r="I42" s="35">
        <f t="shared" ca="1" si="5"/>
        <v>0</v>
      </c>
      <c r="J42" s="3">
        <f t="shared" ca="1" si="6"/>
        <v>0</v>
      </c>
      <c r="K42" s="3">
        <f t="shared" ca="1" si="0"/>
        <v>2</v>
      </c>
      <c r="L42" s="3">
        <f t="shared" ca="1" si="7"/>
        <v>0</v>
      </c>
      <c r="M42" s="19">
        <f t="shared" ca="1" si="8"/>
        <v>0</v>
      </c>
      <c r="N42" s="3">
        <f t="shared" ca="1" si="9"/>
        <v>0</v>
      </c>
      <c r="O42" s="3">
        <f t="shared" ca="1" si="10"/>
        <v>0</v>
      </c>
      <c r="P42" s="3">
        <f t="shared" ca="1" si="1"/>
        <v>0</v>
      </c>
      <c r="Q42" s="3">
        <v>2</v>
      </c>
      <c r="R42" s="3">
        <f t="shared" ca="1" si="11"/>
        <v>27</v>
      </c>
      <c r="S42" s="19">
        <f t="shared" ca="1" si="12"/>
        <v>3.1250000000000001E-4</v>
      </c>
      <c r="T42" s="19">
        <f t="shared" ca="1" si="13"/>
        <v>3.1296296296296294E-2</v>
      </c>
      <c r="U42" s="22">
        <f t="shared" ca="1" si="16"/>
        <v>3.1608796296296295E-2</v>
      </c>
      <c r="V42" s="19">
        <f t="shared" ca="1" si="2"/>
        <v>1.7754629629629624E-2</v>
      </c>
      <c r="W42" s="32">
        <f t="shared" ca="1" si="14"/>
        <v>0.10693287037036997</v>
      </c>
    </row>
    <row r="43" spans="1:23" x14ac:dyDescent="0.25">
      <c r="A43" s="2">
        <v>41</v>
      </c>
      <c r="B43" s="3">
        <f>30</f>
        <v>30</v>
      </c>
      <c r="C43" s="19">
        <f t="shared" si="15"/>
        <v>1.3888888888888893E-2</v>
      </c>
      <c r="D43" s="3">
        <v>2</v>
      </c>
      <c r="E43" s="3">
        <f t="shared" ca="1" si="3"/>
        <v>17</v>
      </c>
      <c r="F43" s="19">
        <f t="shared" ca="1" si="4"/>
        <v>1.4108796296296302E-2</v>
      </c>
      <c r="G43" s="3">
        <v>2</v>
      </c>
      <c r="H43" s="3">
        <v>1</v>
      </c>
      <c r="I43" s="35">
        <f t="shared" ca="1" si="5"/>
        <v>1</v>
      </c>
      <c r="J43" s="3">
        <f t="shared" ca="1" si="6"/>
        <v>22</v>
      </c>
      <c r="K43" s="3">
        <f t="shared" ca="1" si="0"/>
        <v>0</v>
      </c>
      <c r="L43" s="3">
        <f t="shared" ca="1" si="7"/>
        <v>22</v>
      </c>
      <c r="M43" s="19">
        <f t="shared" ca="1" si="8"/>
        <v>1.4652777777777782E-2</v>
      </c>
      <c r="N43" s="3">
        <f t="shared" ca="1" si="9"/>
        <v>2</v>
      </c>
      <c r="O43" s="3">
        <f t="shared" ca="1" si="10"/>
        <v>1</v>
      </c>
      <c r="P43" s="3">
        <f t="shared" ca="1" si="1"/>
        <v>20</v>
      </c>
      <c r="Q43" s="3">
        <v>2</v>
      </c>
      <c r="R43" s="3">
        <f t="shared" ca="1" si="11"/>
        <v>91</v>
      </c>
      <c r="S43" s="19">
        <f t="shared" ca="1" si="12"/>
        <v>1.0532407407407407E-3</v>
      </c>
      <c r="T43" s="19">
        <f t="shared" ca="1" si="13"/>
        <v>3.1608796296296295E-2</v>
      </c>
      <c r="U43" s="22">
        <f t="shared" ca="1" si="16"/>
        <v>3.2662037037037038E-2</v>
      </c>
      <c r="V43" s="19">
        <f t="shared" ca="1" si="2"/>
        <v>1.77199074074074E-2</v>
      </c>
      <c r="W43" s="32">
        <f t="shared" ca="1" si="14"/>
        <v>0.10587962962962921</v>
      </c>
    </row>
    <row r="44" spans="1:23" x14ac:dyDescent="0.25">
      <c r="A44" s="2">
        <v>42</v>
      </c>
      <c r="B44" s="3">
        <f>30</f>
        <v>30</v>
      </c>
      <c r="C44" s="19">
        <f t="shared" si="15"/>
        <v>1.4236111111111116E-2</v>
      </c>
      <c r="D44" s="3">
        <v>2</v>
      </c>
      <c r="E44" s="3">
        <f t="shared" ca="1" si="3"/>
        <v>18</v>
      </c>
      <c r="F44" s="19">
        <f t="shared" ca="1" si="4"/>
        <v>1.4467592592592598E-2</v>
      </c>
      <c r="G44" s="3">
        <v>2</v>
      </c>
      <c r="H44" s="3">
        <v>1</v>
      </c>
      <c r="I44" s="35">
        <f t="shared" ca="1" si="5"/>
        <v>1</v>
      </c>
      <c r="J44" s="3">
        <f t="shared" ca="1" si="6"/>
        <v>19</v>
      </c>
      <c r="K44" s="3">
        <f t="shared" ca="1" si="0"/>
        <v>0</v>
      </c>
      <c r="L44" s="3">
        <f t="shared" ca="1" si="7"/>
        <v>22</v>
      </c>
      <c r="M44" s="19">
        <f t="shared" ca="1" si="8"/>
        <v>1.4976851851851858E-2</v>
      </c>
      <c r="N44" s="3">
        <f t="shared" ca="1" si="9"/>
        <v>2</v>
      </c>
      <c r="O44" s="3">
        <f t="shared" ca="1" si="10"/>
        <v>1</v>
      </c>
      <c r="P44" s="3">
        <f t="shared" ca="1" si="1"/>
        <v>19</v>
      </c>
      <c r="Q44" s="3">
        <v>2</v>
      </c>
      <c r="R44" s="3">
        <f t="shared" ca="1" si="11"/>
        <v>88</v>
      </c>
      <c r="S44" s="19">
        <f t="shared" ca="1" si="12"/>
        <v>1.0185185185185184E-3</v>
      </c>
      <c r="T44" s="19">
        <f t="shared" ca="1" si="13"/>
        <v>3.2662037037037038E-2</v>
      </c>
      <c r="U44" s="22">
        <f t="shared" ca="1" si="16"/>
        <v>3.3680555555555554E-2</v>
      </c>
      <c r="V44" s="19">
        <f t="shared" ca="1" si="2"/>
        <v>1.8425925925925922E-2</v>
      </c>
      <c r="W44" s="32">
        <f t="shared" ca="1" si="14"/>
        <v>0.10486111111111071</v>
      </c>
    </row>
    <row r="45" spans="1:23" x14ac:dyDescent="0.25">
      <c r="A45" s="2">
        <v>43</v>
      </c>
      <c r="B45" s="3">
        <f>30</f>
        <v>30</v>
      </c>
      <c r="C45" s="19">
        <f t="shared" si="15"/>
        <v>1.4583333333333339E-2</v>
      </c>
      <c r="D45" s="3">
        <v>2</v>
      </c>
      <c r="E45" s="3">
        <f t="shared" ca="1" si="3"/>
        <v>17</v>
      </c>
      <c r="F45" s="19">
        <f t="shared" ca="1" si="4"/>
        <v>1.4803240740740747E-2</v>
      </c>
      <c r="G45" s="3">
        <v>2</v>
      </c>
      <c r="H45" s="3">
        <v>1</v>
      </c>
      <c r="I45" s="35">
        <f t="shared" ca="1" si="5"/>
        <v>1</v>
      </c>
      <c r="J45" s="3">
        <f t="shared" ca="1" si="6"/>
        <v>18</v>
      </c>
      <c r="K45" s="3">
        <f t="shared" ca="1" si="0"/>
        <v>0</v>
      </c>
      <c r="L45" s="3">
        <f t="shared" ca="1" si="7"/>
        <v>21</v>
      </c>
      <c r="M45" s="19">
        <f t="shared" ca="1" si="8"/>
        <v>1.5289351851851858E-2</v>
      </c>
      <c r="N45" s="3">
        <f t="shared" ca="1" si="9"/>
        <v>2</v>
      </c>
      <c r="O45" s="3">
        <f t="shared" ca="1" si="10"/>
        <v>1</v>
      </c>
      <c r="P45" s="3">
        <f t="shared" ca="1" si="1"/>
        <v>21</v>
      </c>
      <c r="Q45" s="3">
        <v>2</v>
      </c>
      <c r="R45" s="3">
        <f t="shared" ca="1" si="11"/>
        <v>87</v>
      </c>
      <c r="S45" s="19">
        <f t="shared" ca="1" si="12"/>
        <v>1.0069444444444444E-3</v>
      </c>
      <c r="T45" s="19">
        <f t="shared" ca="1" si="13"/>
        <v>3.3680555555555554E-2</v>
      </c>
      <c r="U45" s="22">
        <f t="shared" ca="1" si="16"/>
        <v>3.4687499999999996E-2</v>
      </c>
      <c r="V45" s="19">
        <f t="shared" ca="1" si="2"/>
        <v>1.9097222222222217E-2</v>
      </c>
      <c r="W45" s="32">
        <f t="shared" ca="1" si="14"/>
        <v>0.10385416666666626</v>
      </c>
    </row>
    <row r="46" spans="1:23" x14ac:dyDescent="0.25">
      <c r="A46" s="2">
        <v>44</v>
      </c>
      <c r="B46" s="3">
        <f>30</f>
        <v>30</v>
      </c>
      <c r="C46" s="19">
        <f t="shared" si="15"/>
        <v>1.4930555555555561E-2</v>
      </c>
      <c r="D46" s="3">
        <v>2</v>
      </c>
      <c r="E46" s="3">
        <f t="shared" ca="1" si="3"/>
        <v>19</v>
      </c>
      <c r="F46" s="19">
        <f t="shared" ca="1" si="4"/>
        <v>1.5173611111111117E-2</v>
      </c>
      <c r="G46" s="3">
        <v>2</v>
      </c>
      <c r="H46" s="3">
        <v>1</v>
      </c>
      <c r="I46" s="35">
        <f t="shared" ca="1" si="5"/>
        <v>0</v>
      </c>
      <c r="J46" s="3">
        <f t="shared" ca="1" si="6"/>
        <v>0</v>
      </c>
      <c r="K46" s="3">
        <f t="shared" ca="1" si="0"/>
        <v>2</v>
      </c>
      <c r="L46" s="3">
        <f t="shared" ca="1" si="7"/>
        <v>0</v>
      </c>
      <c r="M46" s="19">
        <f t="shared" ca="1" si="8"/>
        <v>0</v>
      </c>
      <c r="N46" s="3">
        <f t="shared" ca="1" si="9"/>
        <v>0</v>
      </c>
      <c r="O46" s="3">
        <f t="shared" ca="1" si="10"/>
        <v>0</v>
      </c>
      <c r="P46" s="3">
        <f t="shared" ca="1" si="1"/>
        <v>0</v>
      </c>
      <c r="Q46" s="3">
        <v>2</v>
      </c>
      <c r="R46" s="3">
        <f t="shared" ca="1" si="11"/>
        <v>28</v>
      </c>
      <c r="S46" s="19">
        <f t="shared" ca="1" si="12"/>
        <v>3.2407407407407406E-4</v>
      </c>
      <c r="T46" s="19">
        <f t="shared" ca="1" si="13"/>
        <v>3.4687499999999996E-2</v>
      </c>
      <c r="U46" s="22">
        <f t="shared" ca="1" si="16"/>
        <v>3.501157407407407E-2</v>
      </c>
      <c r="V46" s="19">
        <f t="shared" ca="1" si="2"/>
        <v>1.9756944444444435E-2</v>
      </c>
      <c r="W46" s="32">
        <f t="shared" ca="1" si="14"/>
        <v>0.10353009259259219</v>
      </c>
    </row>
    <row r="47" spans="1:23" x14ac:dyDescent="0.25">
      <c r="A47" s="2">
        <v>45</v>
      </c>
      <c r="B47" s="3">
        <f>30</f>
        <v>30</v>
      </c>
      <c r="C47" s="19">
        <f t="shared" si="15"/>
        <v>1.5277777777777784E-2</v>
      </c>
      <c r="D47" s="3">
        <v>2</v>
      </c>
      <c r="E47" s="3">
        <f t="shared" ca="1" si="3"/>
        <v>22</v>
      </c>
      <c r="F47" s="19">
        <f t="shared" ca="1" si="4"/>
        <v>1.5555555555555562E-2</v>
      </c>
      <c r="G47" s="3">
        <v>2</v>
      </c>
      <c r="H47" s="3">
        <v>1</v>
      </c>
      <c r="I47" s="35">
        <f t="shared" ca="1" si="5"/>
        <v>1</v>
      </c>
      <c r="J47" s="3">
        <f t="shared" ca="1" si="6"/>
        <v>18</v>
      </c>
      <c r="K47" s="3">
        <f t="shared" ca="1" si="0"/>
        <v>0</v>
      </c>
      <c r="L47" s="3">
        <f t="shared" ca="1" si="7"/>
        <v>22</v>
      </c>
      <c r="M47" s="19">
        <f t="shared" ca="1" si="8"/>
        <v>1.6053240740740746E-2</v>
      </c>
      <c r="N47" s="3">
        <f t="shared" ca="1" si="9"/>
        <v>2</v>
      </c>
      <c r="O47" s="3">
        <f t="shared" ca="1" si="10"/>
        <v>1</v>
      </c>
      <c r="P47" s="3">
        <f t="shared" ca="1" si="1"/>
        <v>20</v>
      </c>
      <c r="Q47" s="3">
        <v>2</v>
      </c>
      <c r="R47" s="3">
        <f t="shared" ca="1" si="11"/>
        <v>92</v>
      </c>
      <c r="S47" s="19">
        <f t="shared" ca="1" si="12"/>
        <v>1.0648148148148149E-3</v>
      </c>
      <c r="T47" s="19">
        <f t="shared" ca="1" si="13"/>
        <v>3.501157407407407E-2</v>
      </c>
      <c r="U47" s="22">
        <f t="shared" ca="1" si="16"/>
        <v>3.6076388888888887E-2</v>
      </c>
      <c r="V47" s="19">
        <f t="shared" ca="1" si="2"/>
        <v>1.9733796296296284E-2</v>
      </c>
      <c r="W47" s="32">
        <f t="shared" ca="1" si="14"/>
        <v>0.10246527777777736</v>
      </c>
    </row>
    <row r="48" spans="1:23" x14ac:dyDescent="0.25">
      <c r="A48" s="2">
        <v>46</v>
      </c>
      <c r="B48" s="3">
        <f>30</f>
        <v>30</v>
      </c>
      <c r="C48" s="19">
        <f t="shared" si="15"/>
        <v>1.5625000000000007E-2</v>
      </c>
      <c r="D48" s="3">
        <v>2</v>
      </c>
      <c r="E48" s="3">
        <f t="shared" ca="1" si="3"/>
        <v>19</v>
      </c>
      <c r="F48" s="19">
        <f t="shared" ca="1" si="4"/>
        <v>1.5868055555555562E-2</v>
      </c>
      <c r="G48" s="3">
        <v>2</v>
      </c>
      <c r="H48" s="3">
        <v>1</v>
      </c>
      <c r="I48" s="35">
        <f t="shared" ca="1" si="5"/>
        <v>1</v>
      </c>
      <c r="J48" s="3">
        <f t="shared" ca="1" si="6"/>
        <v>22</v>
      </c>
      <c r="K48" s="3">
        <f t="shared" ca="1" si="0"/>
        <v>0</v>
      </c>
      <c r="L48" s="3">
        <f t="shared" ca="1" si="7"/>
        <v>23</v>
      </c>
      <c r="M48" s="19">
        <f t="shared" ca="1" si="8"/>
        <v>1.6423611111111118E-2</v>
      </c>
      <c r="N48" s="3">
        <f t="shared" ca="1" si="9"/>
        <v>2</v>
      </c>
      <c r="O48" s="3">
        <f t="shared" ca="1" si="10"/>
        <v>1</v>
      </c>
      <c r="P48" s="3">
        <f t="shared" ca="1" si="1"/>
        <v>21</v>
      </c>
      <c r="Q48" s="3">
        <v>2</v>
      </c>
      <c r="R48" s="3">
        <f t="shared" ca="1" si="11"/>
        <v>95</v>
      </c>
      <c r="S48" s="19">
        <f t="shared" ca="1" si="12"/>
        <v>1.0995370370370371E-3</v>
      </c>
      <c r="T48" s="19">
        <f t="shared" ca="1" si="13"/>
        <v>3.6076388888888887E-2</v>
      </c>
      <c r="U48" s="22">
        <f t="shared" ca="1" si="16"/>
        <v>3.7175925925925925E-2</v>
      </c>
      <c r="V48" s="19">
        <f t="shared" ca="1" si="2"/>
        <v>2.045138888888888E-2</v>
      </c>
      <c r="W48" s="32">
        <f t="shared" ca="1" si="14"/>
        <v>0.10136574074074034</v>
      </c>
    </row>
    <row r="49" spans="1:23" x14ac:dyDescent="0.25">
      <c r="A49" s="2">
        <v>47</v>
      </c>
      <c r="B49" s="3">
        <f>30</f>
        <v>30</v>
      </c>
      <c r="C49" s="19">
        <f t="shared" si="15"/>
        <v>1.5972222222222228E-2</v>
      </c>
      <c r="D49" s="3">
        <v>2</v>
      </c>
      <c r="E49" s="3">
        <f t="shared" ca="1" si="3"/>
        <v>23</v>
      </c>
      <c r="F49" s="19">
        <f t="shared" ca="1" si="4"/>
        <v>1.6261574074074081E-2</v>
      </c>
      <c r="G49" s="3">
        <v>2</v>
      </c>
      <c r="H49" s="3">
        <v>1</v>
      </c>
      <c r="I49" s="35">
        <f t="shared" ca="1" si="5"/>
        <v>0</v>
      </c>
      <c r="J49" s="3">
        <f t="shared" ca="1" si="6"/>
        <v>0</v>
      </c>
      <c r="K49" s="3">
        <f t="shared" ca="1" si="0"/>
        <v>2</v>
      </c>
      <c r="L49" s="3">
        <f t="shared" ca="1" si="7"/>
        <v>0</v>
      </c>
      <c r="M49" s="19">
        <f t="shared" ca="1" si="8"/>
        <v>0</v>
      </c>
      <c r="N49" s="3">
        <f t="shared" ca="1" si="9"/>
        <v>0</v>
      </c>
      <c r="O49" s="3">
        <f t="shared" ca="1" si="10"/>
        <v>0</v>
      </c>
      <c r="P49" s="3">
        <f t="shared" ca="1" si="1"/>
        <v>0</v>
      </c>
      <c r="Q49" s="3">
        <v>2</v>
      </c>
      <c r="R49" s="3">
        <f t="shared" ca="1" si="11"/>
        <v>32</v>
      </c>
      <c r="S49" s="19">
        <f t="shared" ca="1" si="12"/>
        <v>3.7037037037037035E-4</v>
      </c>
      <c r="T49" s="19">
        <f t="shared" ca="1" si="13"/>
        <v>3.7175925925925925E-2</v>
      </c>
      <c r="U49" s="22">
        <f t="shared" ca="1" si="16"/>
        <v>3.7546296296296293E-2</v>
      </c>
      <c r="V49" s="19">
        <f t="shared" ca="1" si="2"/>
        <v>2.1203703703703697E-2</v>
      </c>
      <c r="W49" s="32">
        <f t="shared" ca="1" si="14"/>
        <v>0.10099537037036996</v>
      </c>
    </row>
    <row r="50" spans="1:23" x14ac:dyDescent="0.25">
      <c r="A50" s="2">
        <v>48</v>
      </c>
      <c r="B50" s="3">
        <f>30</f>
        <v>30</v>
      </c>
      <c r="C50" s="19">
        <f t="shared" si="15"/>
        <v>1.6319444444444449E-2</v>
      </c>
      <c r="D50" s="3">
        <v>2</v>
      </c>
      <c r="E50" s="3">
        <f t="shared" ca="1" si="3"/>
        <v>23</v>
      </c>
      <c r="F50" s="19">
        <f t="shared" ca="1" si="4"/>
        <v>1.6608796296296302E-2</v>
      </c>
      <c r="G50" s="3">
        <v>2</v>
      </c>
      <c r="H50" s="3">
        <v>1</v>
      </c>
      <c r="I50" s="35">
        <f t="shared" ca="1" si="5"/>
        <v>1</v>
      </c>
      <c r="J50" s="3">
        <f t="shared" ca="1" si="6"/>
        <v>22</v>
      </c>
      <c r="K50" s="3">
        <f t="shared" ca="1" si="0"/>
        <v>0</v>
      </c>
      <c r="L50" s="3">
        <f t="shared" ca="1" si="7"/>
        <v>20</v>
      </c>
      <c r="M50" s="19">
        <f t="shared" ca="1" si="8"/>
        <v>1.7129629629629634E-2</v>
      </c>
      <c r="N50" s="3">
        <f t="shared" ca="1" si="9"/>
        <v>2</v>
      </c>
      <c r="O50" s="3">
        <f t="shared" ca="1" si="10"/>
        <v>1</v>
      </c>
      <c r="P50" s="3">
        <f t="shared" ca="1" si="1"/>
        <v>21</v>
      </c>
      <c r="Q50" s="3">
        <v>2</v>
      </c>
      <c r="R50" s="3">
        <f t="shared" ca="1" si="11"/>
        <v>96</v>
      </c>
      <c r="S50" s="19">
        <f t="shared" ca="1" si="12"/>
        <v>1.1111111111111111E-3</v>
      </c>
      <c r="T50" s="19">
        <f t="shared" ca="1" si="13"/>
        <v>3.7546296296296293E-2</v>
      </c>
      <c r="U50" s="22">
        <f t="shared" ca="1" si="16"/>
        <v>3.8657407407407404E-2</v>
      </c>
      <c r="V50" s="19">
        <f t="shared" ca="1" si="2"/>
        <v>2.1226851851851844E-2</v>
      </c>
      <c r="W50" s="32">
        <f t="shared" ca="1" si="14"/>
        <v>9.9884259259258854E-2</v>
      </c>
    </row>
    <row r="51" spans="1:23" x14ac:dyDescent="0.25">
      <c r="A51" s="2">
        <v>49</v>
      </c>
      <c r="B51" s="3">
        <f>30</f>
        <v>30</v>
      </c>
      <c r="C51" s="19">
        <f t="shared" si="15"/>
        <v>1.666666666666667E-2</v>
      </c>
      <c r="D51" s="3">
        <v>2</v>
      </c>
      <c r="E51" s="3">
        <f t="shared" ca="1" si="3"/>
        <v>17</v>
      </c>
      <c r="F51" s="19">
        <f t="shared" ca="1" si="4"/>
        <v>1.6886574074074078E-2</v>
      </c>
      <c r="G51" s="3">
        <v>2</v>
      </c>
      <c r="H51" s="3">
        <v>1</v>
      </c>
      <c r="I51" s="35">
        <f t="shared" ca="1" si="5"/>
        <v>0</v>
      </c>
      <c r="J51" s="3">
        <f t="shared" ca="1" si="6"/>
        <v>0</v>
      </c>
      <c r="K51" s="3">
        <f t="shared" ca="1" si="0"/>
        <v>2</v>
      </c>
      <c r="L51" s="3">
        <f t="shared" ca="1" si="7"/>
        <v>0</v>
      </c>
      <c r="M51" s="19">
        <f t="shared" ca="1" si="8"/>
        <v>0</v>
      </c>
      <c r="N51" s="3">
        <f t="shared" ca="1" si="9"/>
        <v>0</v>
      </c>
      <c r="O51" s="3">
        <f t="shared" ca="1" si="10"/>
        <v>0</v>
      </c>
      <c r="P51" s="3">
        <f t="shared" ca="1" si="1"/>
        <v>0</v>
      </c>
      <c r="Q51" s="3">
        <v>2</v>
      </c>
      <c r="R51" s="3">
        <f t="shared" ca="1" si="11"/>
        <v>26</v>
      </c>
      <c r="S51" s="19">
        <f t="shared" ca="1" si="12"/>
        <v>3.0092592592592595E-4</v>
      </c>
      <c r="T51" s="19">
        <f t="shared" ca="1" si="13"/>
        <v>3.8657407407407404E-2</v>
      </c>
      <c r="U51" s="22">
        <f t="shared" ca="1" si="16"/>
        <v>3.8958333333333331E-2</v>
      </c>
      <c r="V51" s="19">
        <f t="shared" ca="1" si="2"/>
        <v>2.1990740740740734E-2</v>
      </c>
      <c r="W51" s="32">
        <f t="shared" ca="1" si="14"/>
        <v>9.9583333333332927E-2</v>
      </c>
    </row>
    <row r="52" spans="1:23" x14ac:dyDescent="0.25">
      <c r="A52" s="2">
        <v>50</v>
      </c>
      <c r="B52" s="3">
        <f>30</f>
        <v>30</v>
      </c>
      <c r="C52" s="19">
        <f t="shared" si="15"/>
        <v>1.7013888888888891E-2</v>
      </c>
      <c r="D52" s="3">
        <v>2</v>
      </c>
      <c r="E52" s="3">
        <f t="shared" ca="1" si="3"/>
        <v>23</v>
      </c>
      <c r="F52" s="19">
        <f t="shared" ca="1" si="4"/>
        <v>1.7303240740740744E-2</v>
      </c>
      <c r="G52" s="3">
        <v>2</v>
      </c>
      <c r="H52" s="3">
        <v>1</v>
      </c>
      <c r="I52" s="35">
        <f t="shared" ca="1" si="5"/>
        <v>0</v>
      </c>
      <c r="J52" s="3">
        <f t="shared" ca="1" si="6"/>
        <v>0</v>
      </c>
      <c r="K52" s="3">
        <f t="shared" ca="1" si="0"/>
        <v>2</v>
      </c>
      <c r="L52" s="3">
        <f t="shared" ca="1" si="7"/>
        <v>0</v>
      </c>
      <c r="M52" s="19">
        <f t="shared" ca="1" si="8"/>
        <v>0</v>
      </c>
      <c r="N52" s="3">
        <f t="shared" ca="1" si="9"/>
        <v>0</v>
      </c>
      <c r="O52" s="3">
        <f t="shared" ca="1" si="10"/>
        <v>0</v>
      </c>
      <c r="P52" s="3">
        <f t="shared" ca="1" si="1"/>
        <v>0</v>
      </c>
      <c r="Q52" s="3">
        <v>2</v>
      </c>
      <c r="R52" s="3">
        <f t="shared" ca="1" si="11"/>
        <v>32</v>
      </c>
      <c r="S52" s="19">
        <f t="shared" ca="1" si="12"/>
        <v>3.7037037037037035E-4</v>
      </c>
      <c r="T52" s="19">
        <f t="shared" ca="1" si="13"/>
        <v>3.8958333333333331E-2</v>
      </c>
      <c r="U52" s="22">
        <f t="shared" ca="1" si="16"/>
        <v>3.9328703703703699E-2</v>
      </c>
      <c r="V52" s="19">
        <f t="shared" ca="1" si="2"/>
        <v>2.194444444444444E-2</v>
      </c>
      <c r="W52" s="32">
        <f t="shared" ca="1" si="14"/>
        <v>9.9212962962962559E-2</v>
      </c>
    </row>
    <row r="53" spans="1:23" x14ac:dyDescent="0.25">
      <c r="A53" s="2">
        <v>51</v>
      </c>
      <c r="B53" s="3">
        <f>30</f>
        <v>30</v>
      </c>
      <c r="C53" s="19">
        <f t="shared" si="15"/>
        <v>1.7361111111111112E-2</v>
      </c>
      <c r="D53" s="3">
        <v>2</v>
      </c>
      <c r="E53" s="3">
        <f t="shared" ca="1" si="3"/>
        <v>18</v>
      </c>
      <c r="F53" s="19">
        <f t="shared" ca="1" si="4"/>
        <v>1.7592592592592594E-2</v>
      </c>
      <c r="G53" s="3">
        <v>2</v>
      </c>
      <c r="H53" s="3">
        <v>1</v>
      </c>
      <c r="I53" s="35">
        <f t="shared" ca="1" si="5"/>
        <v>1</v>
      </c>
      <c r="J53" s="3">
        <f t="shared" ca="1" si="6"/>
        <v>19</v>
      </c>
      <c r="K53" s="3">
        <f t="shared" ca="1" si="0"/>
        <v>0</v>
      </c>
      <c r="L53" s="3">
        <f t="shared" ca="1" si="7"/>
        <v>23</v>
      </c>
      <c r="M53" s="19">
        <f t="shared" ca="1" si="8"/>
        <v>1.8113425925925925E-2</v>
      </c>
      <c r="N53" s="3">
        <f t="shared" ca="1" si="9"/>
        <v>2</v>
      </c>
      <c r="O53" s="3">
        <f t="shared" ca="1" si="10"/>
        <v>1</v>
      </c>
      <c r="P53" s="3">
        <f t="shared" ca="1" si="1"/>
        <v>22</v>
      </c>
      <c r="Q53" s="3">
        <v>2</v>
      </c>
      <c r="R53" s="3">
        <f t="shared" ca="1" si="11"/>
        <v>92</v>
      </c>
      <c r="S53" s="19">
        <f t="shared" ca="1" si="12"/>
        <v>1.0648148148148149E-3</v>
      </c>
      <c r="T53" s="19">
        <f t="shared" ca="1" si="13"/>
        <v>3.9328703703703699E-2</v>
      </c>
      <c r="U53" s="22">
        <f t="shared" ca="1" si="16"/>
        <v>4.0393518518518516E-2</v>
      </c>
      <c r="V53" s="19">
        <f t="shared" ca="1" si="2"/>
        <v>2.1967592592592587E-2</v>
      </c>
      <c r="W53" s="32">
        <f t="shared" ca="1" si="14"/>
        <v>9.8148148148147735E-2</v>
      </c>
    </row>
    <row r="54" spans="1:23" x14ac:dyDescent="0.25">
      <c r="A54" s="2">
        <v>52</v>
      </c>
      <c r="B54" s="3">
        <f>30</f>
        <v>30</v>
      </c>
      <c r="C54" s="19">
        <f t="shared" si="15"/>
        <v>1.7708333333333333E-2</v>
      </c>
      <c r="D54" s="3">
        <v>2</v>
      </c>
      <c r="E54" s="3">
        <f t="shared" ca="1" si="3"/>
        <v>19</v>
      </c>
      <c r="F54" s="19">
        <f t="shared" ca="1" si="4"/>
        <v>1.7951388888888888E-2</v>
      </c>
      <c r="G54" s="3">
        <v>2</v>
      </c>
      <c r="H54" s="3">
        <v>1</v>
      </c>
      <c r="I54" s="35">
        <f t="shared" ca="1" si="5"/>
        <v>1</v>
      </c>
      <c r="J54" s="3">
        <f t="shared" ca="1" si="6"/>
        <v>19</v>
      </c>
      <c r="K54" s="3">
        <f t="shared" ca="1" si="0"/>
        <v>0</v>
      </c>
      <c r="L54" s="3">
        <f t="shared" ca="1" si="7"/>
        <v>18</v>
      </c>
      <c r="M54" s="19">
        <f t="shared" ca="1" si="8"/>
        <v>1.8414351851851852E-2</v>
      </c>
      <c r="N54" s="3">
        <f t="shared" ca="1" si="9"/>
        <v>2</v>
      </c>
      <c r="O54" s="3">
        <f t="shared" ca="1" si="10"/>
        <v>1</v>
      </c>
      <c r="P54" s="3">
        <f t="shared" ca="1" si="1"/>
        <v>19</v>
      </c>
      <c r="Q54" s="3">
        <v>2</v>
      </c>
      <c r="R54" s="3">
        <f t="shared" ca="1" si="11"/>
        <v>85</v>
      </c>
      <c r="S54" s="19">
        <f t="shared" ca="1" si="12"/>
        <v>9.837962962962962E-4</v>
      </c>
      <c r="T54" s="19">
        <f t="shared" ca="1" si="13"/>
        <v>4.0393518518518516E-2</v>
      </c>
      <c r="U54" s="22">
        <f t="shared" ca="1" si="16"/>
        <v>4.1377314814814811E-2</v>
      </c>
      <c r="V54" s="19">
        <f t="shared" ca="1" si="2"/>
        <v>2.2685185185185183E-2</v>
      </c>
      <c r="W54" s="32">
        <f t="shared" ca="1" si="14"/>
        <v>9.7164351851851447E-2</v>
      </c>
    </row>
    <row r="55" spans="1:23" x14ac:dyDescent="0.25">
      <c r="A55" s="2">
        <v>53</v>
      </c>
      <c r="B55" s="3">
        <f>30</f>
        <v>30</v>
      </c>
      <c r="C55" s="19">
        <f t="shared" si="15"/>
        <v>1.8055555555555554E-2</v>
      </c>
      <c r="D55" s="3">
        <v>2</v>
      </c>
      <c r="E55" s="3">
        <f t="shared" ca="1" si="3"/>
        <v>22</v>
      </c>
      <c r="F55" s="19">
        <f t="shared" ca="1" si="4"/>
        <v>1.833333333333333E-2</v>
      </c>
      <c r="G55" s="3">
        <v>2</v>
      </c>
      <c r="H55" s="3">
        <v>1</v>
      </c>
      <c r="I55" s="35">
        <f t="shared" ca="1" si="5"/>
        <v>1</v>
      </c>
      <c r="J55" s="3">
        <f t="shared" ca="1" si="6"/>
        <v>21</v>
      </c>
      <c r="K55" s="3">
        <f t="shared" ca="1" si="0"/>
        <v>0</v>
      </c>
      <c r="L55" s="3">
        <f t="shared" ca="1" si="7"/>
        <v>22</v>
      </c>
      <c r="M55" s="19">
        <f t="shared" ca="1" si="8"/>
        <v>1.8865740740740738E-2</v>
      </c>
      <c r="N55" s="3">
        <f t="shared" ca="1" si="9"/>
        <v>2</v>
      </c>
      <c r="O55" s="3">
        <f t="shared" ca="1" si="10"/>
        <v>1</v>
      </c>
      <c r="P55" s="3">
        <f t="shared" ca="1" si="1"/>
        <v>21</v>
      </c>
      <c r="Q55" s="3">
        <v>2</v>
      </c>
      <c r="R55" s="3">
        <f t="shared" ca="1" si="11"/>
        <v>96</v>
      </c>
      <c r="S55" s="19">
        <f t="shared" ca="1" si="12"/>
        <v>1.1111111111111111E-3</v>
      </c>
      <c r="T55" s="19">
        <f t="shared" ca="1" si="13"/>
        <v>4.1377314814814811E-2</v>
      </c>
      <c r="U55" s="22">
        <f t="shared" ca="1" si="16"/>
        <v>4.2488425925925923E-2</v>
      </c>
      <c r="V55" s="19">
        <f t="shared" ca="1" si="2"/>
        <v>2.3321759259259257E-2</v>
      </c>
      <c r="W55" s="32">
        <f t="shared" ca="1" si="14"/>
        <v>9.6053240740740342E-2</v>
      </c>
    </row>
    <row r="56" spans="1:23" x14ac:dyDescent="0.25">
      <c r="A56" s="2">
        <v>54</v>
      </c>
      <c r="B56" s="3">
        <f>30</f>
        <v>30</v>
      </c>
      <c r="C56" s="19">
        <f t="shared" si="15"/>
        <v>1.8402777777777775E-2</v>
      </c>
      <c r="D56" s="3">
        <v>2</v>
      </c>
      <c r="E56" s="3">
        <f t="shared" ca="1" si="3"/>
        <v>19</v>
      </c>
      <c r="F56" s="19">
        <f t="shared" ca="1" si="4"/>
        <v>1.864583333333333E-2</v>
      </c>
      <c r="G56" s="3">
        <v>2</v>
      </c>
      <c r="H56" s="3">
        <v>1</v>
      </c>
      <c r="I56" s="35">
        <f t="shared" ca="1" si="5"/>
        <v>0</v>
      </c>
      <c r="J56" s="3">
        <f t="shared" ca="1" si="6"/>
        <v>0</v>
      </c>
      <c r="K56" s="3">
        <f t="shared" ca="1" si="0"/>
        <v>2</v>
      </c>
      <c r="L56" s="3">
        <f t="shared" ca="1" si="7"/>
        <v>0</v>
      </c>
      <c r="M56" s="19">
        <f t="shared" ca="1" si="8"/>
        <v>0</v>
      </c>
      <c r="N56" s="3">
        <f t="shared" ca="1" si="9"/>
        <v>0</v>
      </c>
      <c r="O56" s="3">
        <f t="shared" ca="1" si="10"/>
        <v>0</v>
      </c>
      <c r="P56" s="3">
        <f t="shared" ca="1" si="1"/>
        <v>0</v>
      </c>
      <c r="Q56" s="3">
        <v>2</v>
      </c>
      <c r="R56" s="3">
        <f t="shared" ca="1" si="11"/>
        <v>28</v>
      </c>
      <c r="S56" s="19">
        <f t="shared" ca="1" si="12"/>
        <v>3.2407407407407406E-4</v>
      </c>
      <c r="T56" s="19">
        <f t="shared" ca="1" si="13"/>
        <v>4.2488425925925923E-2</v>
      </c>
      <c r="U56" s="22">
        <f t="shared" ca="1" si="16"/>
        <v>4.2812499999999996E-2</v>
      </c>
      <c r="V56" s="19">
        <f t="shared" ca="1" si="2"/>
        <v>2.4085648148148148E-2</v>
      </c>
      <c r="W56" s="32">
        <f t="shared" ca="1" si="14"/>
        <v>9.5729166666666254E-2</v>
      </c>
    </row>
    <row r="57" spans="1:23" x14ac:dyDescent="0.25">
      <c r="A57" s="2">
        <v>55</v>
      </c>
      <c r="B57" s="3">
        <f>30</f>
        <v>30</v>
      </c>
      <c r="C57" s="19">
        <f t="shared" si="15"/>
        <v>1.8749999999999996E-2</v>
      </c>
      <c r="D57" s="3">
        <v>2</v>
      </c>
      <c r="E57" s="3">
        <f t="shared" ca="1" si="3"/>
        <v>19</v>
      </c>
      <c r="F57" s="19">
        <f t="shared" ca="1" si="4"/>
        <v>1.8993055555555551E-2</v>
      </c>
      <c r="G57" s="3">
        <v>2</v>
      </c>
      <c r="H57" s="3">
        <v>1</v>
      </c>
      <c r="I57" s="35">
        <f t="shared" ca="1" si="5"/>
        <v>1</v>
      </c>
      <c r="J57" s="3">
        <f t="shared" ca="1" si="6"/>
        <v>20</v>
      </c>
      <c r="K57" s="3">
        <f t="shared" ca="1" si="0"/>
        <v>0</v>
      </c>
      <c r="L57" s="3">
        <f t="shared" ca="1" si="7"/>
        <v>23</v>
      </c>
      <c r="M57" s="19">
        <f t="shared" ca="1" si="8"/>
        <v>1.952546296296296E-2</v>
      </c>
      <c r="N57" s="3">
        <f t="shared" ca="1" si="9"/>
        <v>2</v>
      </c>
      <c r="O57" s="3">
        <f t="shared" ca="1" si="10"/>
        <v>1</v>
      </c>
      <c r="P57" s="3">
        <f t="shared" ca="1" si="1"/>
        <v>20</v>
      </c>
      <c r="Q57" s="3">
        <v>2</v>
      </c>
      <c r="R57" s="3">
        <f t="shared" ca="1" si="11"/>
        <v>92</v>
      </c>
      <c r="S57" s="19">
        <f t="shared" ca="1" si="12"/>
        <v>1.0648148148148149E-3</v>
      </c>
      <c r="T57" s="19">
        <f t="shared" ca="1" si="13"/>
        <v>4.2812499999999996E-2</v>
      </c>
      <c r="U57" s="22">
        <f t="shared" ca="1" si="16"/>
        <v>4.3877314814814813E-2</v>
      </c>
      <c r="V57" s="19">
        <f t="shared" ca="1" si="2"/>
        <v>2.4062500000000001E-2</v>
      </c>
      <c r="W57" s="32">
        <f t="shared" ca="1" si="14"/>
        <v>9.4664351851851444E-2</v>
      </c>
    </row>
    <row r="58" spans="1:23" x14ac:dyDescent="0.25">
      <c r="A58" s="2">
        <v>56</v>
      </c>
      <c r="B58" s="3">
        <f>30</f>
        <v>30</v>
      </c>
      <c r="C58" s="19">
        <f t="shared" si="15"/>
        <v>1.9097222222222217E-2</v>
      </c>
      <c r="D58" s="3">
        <v>2</v>
      </c>
      <c r="E58" s="3">
        <f t="shared" ca="1" si="3"/>
        <v>22</v>
      </c>
      <c r="F58" s="19">
        <f t="shared" ca="1" si="4"/>
        <v>1.9374999999999993E-2</v>
      </c>
      <c r="G58" s="3">
        <v>2</v>
      </c>
      <c r="H58" s="3">
        <v>1</v>
      </c>
      <c r="I58" s="35">
        <f t="shared" ca="1" si="5"/>
        <v>0</v>
      </c>
      <c r="J58" s="3">
        <f t="shared" ca="1" si="6"/>
        <v>0</v>
      </c>
      <c r="K58" s="3">
        <f t="shared" ca="1" si="0"/>
        <v>2</v>
      </c>
      <c r="L58" s="3">
        <f t="shared" ca="1" si="7"/>
        <v>0</v>
      </c>
      <c r="M58" s="19">
        <f t="shared" ca="1" si="8"/>
        <v>0</v>
      </c>
      <c r="N58" s="3">
        <f t="shared" ca="1" si="9"/>
        <v>0</v>
      </c>
      <c r="O58" s="3">
        <f t="shared" ca="1" si="10"/>
        <v>0</v>
      </c>
      <c r="P58" s="3">
        <f t="shared" ca="1" si="1"/>
        <v>0</v>
      </c>
      <c r="Q58" s="3">
        <v>2</v>
      </c>
      <c r="R58" s="3">
        <f t="shared" ca="1" si="11"/>
        <v>31</v>
      </c>
      <c r="S58" s="19">
        <f t="shared" ca="1" si="12"/>
        <v>3.5879629629629629E-4</v>
      </c>
      <c r="T58" s="19">
        <f t="shared" ca="1" si="13"/>
        <v>4.3877314814814813E-2</v>
      </c>
      <c r="U58" s="22">
        <f t="shared" ca="1" si="16"/>
        <v>4.4236111111111108E-2</v>
      </c>
      <c r="V58" s="19">
        <f t="shared" ca="1" si="2"/>
        <v>2.4780092592592597E-2</v>
      </c>
      <c r="W58" s="32">
        <f t="shared" ca="1" si="14"/>
        <v>9.4305555555555143E-2</v>
      </c>
    </row>
    <row r="59" spans="1:23" x14ac:dyDescent="0.25">
      <c r="A59" s="2">
        <v>57</v>
      </c>
      <c r="B59" s="3">
        <f>30</f>
        <v>30</v>
      </c>
      <c r="C59" s="19">
        <f t="shared" si="15"/>
        <v>1.9444444444444438E-2</v>
      </c>
      <c r="D59" s="3">
        <v>2</v>
      </c>
      <c r="E59" s="3">
        <f t="shared" ca="1" si="3"/>
        <v>17</v>
      </c>
      <c r="F59" s="19">
        <f t="shared" ca="1" si="4"/>
        <v>1.9664351851851846E-2</v>
      </c>
      <c r="G59" s="3">
        <v>2</v>
      </c>
      <c r="H59" s="3">
        <v>1</v>
      </c>
      <c r="I59" s="35">
        <f t="shared" ca="1" si="5"/>
        <v>1</v>
      </c>
      <c r="J59" s="3">
        <f t="shared" ca="1" si="6"/>
        <v>20</v>
      </c>
      <c r="K59" s="3">
        <f t="shared" ca="1" si="0"/>
        <v>0</v>
      </c>
      <c r="L59" s="3">
        <f t="shared" ca="1" si="7"/>
        <v>23</v>
      </c>
      <c r="M59" s="19">
        <f t="shared" ca="1" si="8"/>
        <v>2.0196759259259251E-2</v>
      </c>
      <c r="N59" s="3">
        <f t="shared" ca="1" si="9"/>
        <v>2</v>
      </c>
      <c r="O59" s="3">
        <f t="shared" ca="1" si="10"/>
        <v>1</v>
      </c>
      <c r="P59" s="3">
        <f t="shared" ca="1" si="1"/>
        <v>20</v>
      </c>
      <c r="Q59" s="3">
        <v>2</v>
      </c>
      <c r="R59" s="3">
        <f t="shared" ca="1" si="11"/>
        <v>90</v>
      </c>
      <c r="S59" s="19">
        <f t="shared" ca="1" si="12"/>
        <v>1.0416666666666667E-3</v>
      </c>
      <c r="T59" s="19">
        <f t="shared" ca="1" si="13"/>
        <v>4.4236111111111108E-2</v>
      </c>
      <c r="U59" s="22">
        <f t="shared" ca="1" si="16"/>
        <v>4.5277777777777778E-2</v>
      </c>
      <c r="V59" s="19">
        <f t="shared" ca="1" si="2"/>
        <v>2.479166666666667E-2</v>
      </c>
      <c r="W59" s="32">
        <f t="shared" ca="1" si="14"/>
        <v>9.326388888888848E-2</v>
      </c>
    </row>
    <row r="60" spans="1:23" x14ac:dyDescent="0.25">
      <c r="A60" s="2">
        <v>58</v>
      </c>
      <c r="B60" s="3">
        <f>30</f>
        <v>30</v>
      </c>
      <c r="C60" s="19">
        <f t="shared" si="15"/>
        <v>1.9791666666666659E-2</v>
      </c>
      <c r="D60" s="3">
        <v>2</v>
      </c>
      <c r="E60" s="3">
        <f t="shared" ca="1" si="3"/>
        <v>20</v>
      </c>
      <c r="F60" s="19">
        <f t="shared" ca="1" si="4"/>
        <v>2.0046296296296288E-2</v>
      </c>
      <c r="G60" s="3">
        <v>2</v>
      </c>
      <c r="H60" s="3">
        <v>1</v>
      </c>
      <c r="I60" s="35">
        <f t="shared" ca="1" si="5"/>
        <v>0</v>
      </c>
      <c r="J60" s="3">
        <f t="shared" ca="1" si="6"/>
        <v>0</v>
      </c>
      <c r="K60" s="3">
        <f t="shared" ca="1" si="0"/>
        <v>2</v>
      </c>
      <c r="L60" s="3">
        <f t="shared" ca="1" si="7"/>
        <v>0</v>
      </c>
      <c r="M60" s="19">
        <f t="shared" ca="1" si="8"/>
        <v>0</v>
      </c>
      <c r="N60" s="3">
        <f t="shared" ca="1" si="9"/>
        <v>0</v>
      </c>
      <c r="O60" s="3">
        <f t="shared" ca="1" si="10"/>
        <v>0</v>
      </c>
      <c r="P60" s="3">
        <f t="shared" ca="1" si="1"/>
        <v>0</v>
      </c>
      <c r="Q60" s="3">
        <v>2</v>
      </c>
      <c r="R60" s="3">
        <f t="shared" ca="1" si="11"/>
        <v>29</v>
      </c>
      <c r="S60" s="19">
        <f t="shared" ca="1" si="12"/>
        <v>3.3564814814814812E-4</v>
      </c>
      <c r="T60" s="19">
        <f t="shared" ca="1" si="13"/>
        <v>4.5277777777777778E-2</v>
      </c>
      <c r="U60" s="22">
        <f t="shared" ca="1" si="16"/>
        <v>4.5613425925925925E-2</v>
      </c>
      <c r="V60" s="19">
        <f t="shared" ca="1" si="2"/>
        <v>2.5486111111111119E-2</v>
      </c>
      <c r="W60" s="32">
        <f t="shared" ca="1" si="14"/>
        <v>9.2928240740740325E-2</v>
      </c>
    </row>
    <row r="61" spans="1:23" x14ac:dyDescent="0.25">
      <c r="A61" s="2">
        <v>59</v>
      </c>
      <c r="B61" s="3">
        <f>30</f>
        <v>30</v>
      </c>
      <c r="C61" s="19">
        <f t="shared" si="15"/>
        <v>2.013888888888888E-2</v>
      </c>
      <c r="D61" s="3">
        <v>2</v>
      </c>
      <c r="E61" s="3">
        <f t="shared" ca="1" si="3"/>
        <v>17</v>
      </c>
      <c r="F61" s="19">
        <f t="shared" ca="1" si="4"/>
        <v>2.0358796296296288E-2</v>
      </c>
      <c r="G61" s="3">
        <v>2</v>
      </c>
      <c r="H61" s="3">
        <v>1</v>
      </c>
      <c r="I61" s="35">
        <f t="shared" ca="1" si="5"/>
        <v>1</v>
      </c>
      <c r="J61" s="3">
        <f t="shared" ca="1" si="6"/>
        <v>18</v>
      </c>
      <c r="K61" s="3">
        <f t="shared" ca="1" si="0"/>
        <v>0</v>
      </c>
      <c r="L61" s="3">
        <f t="shared" ca="1" si="7"/>
        <v>19</v>
      </c>
      <c r="M61" s="19">
        <f t="shared" ca="1" si="8"/>
        <v>2.0821759259259252E-2</v>
      </c>
      <c r="N61" s="3">
        <f t="shared" ca="1" si="9"/>
        <v>2</v>
      </c>
      <c r="O61" s="3">
        <f t="shared" ca="1" si="10"/>
        <v>1</v>
      </c>
      <c r="P61" s="3">
        <f t="shared" ca="1" si="1"/>
        <v>20</v>
      </c>
      <c r="Q61" s="3">
        <v>2</v>
      </c>
      <c r="R61" s="3">
        <f t="shared" ca="1" si="11"/>
        <v>84</v>
      </c>
      <c r="S61" s="19">
        <f t="shared" ca="1" si="12"/>
        <v>9.7222222222222219E-4</v>
      </c>
      <c r="T61" s="19">
        <f t="shared" ca="1" si="13"/>
        <v>4.5613425925925925E-2</v>
      </c>
      <c r="U61" s="22">
        <f t="shared" ca="1" si="16"/>
        <v>4.6585648148148147E-2</v>
      </c>
      <c r="V61" s="19">
        <f t="shared" ca="1" si="2"/>
        <v>2.5474537037037046E-2</v>
      </c>
      <c r="W61" s="32">
        <f t="shared" ca="1" si="14"/>
        <v>9.1956018518518118E-2</v>
      </c>
    </row>
    <row r="62" spans="1:23" x14ac:dyDescent="0.25">
      <c r="A62" s="2">
        <v>60</v>
      </c>
      <c r="B62" s="3">
        <f>30</f>
        <v>30</v>
      </c>
      <c r="C62" s="19">
        <f t="shared" si="15"/>
        <v>2.0486111111111101E-2</v>
      </c>
      <c r="D62" s="3">
        <v>2</v>
      </c>
      <c r="E62" s="3">
        <f t="shared" ca="1" si="3"/>
        <v>17</v>
      </c>
      <c r="F62" s="19">
        <f t="shared" ca="1" si="4"/>
        <v>2.0706018518518509E-2</v>
      </c>
      <c r="G62" s="3">
        <v>2</v>
      </c>
      <c r="H62" s="3">
        <v>1</v>
      </c>
      <c r="I62" s="35">
        <f t="shared" ca="1" si="5"/>
        <v>1</v>
      </c>
      <c r="J62" s="3">
        <f t="shared" ca="1" si="6"/>
        <v>22</v>
      </c>
      <c r="K62" s="3">
        <f t="shared" ca="1" si="0"/>
        <v>0</v>
      </c>
      <c r="L62" s="3">
        <f t="shared" ca="1" si="7"/>
        <v>20</v>
      </c>
      <c r="M62" s="19">
        <f t="shared" ca="1" si="8"/>
        <v>2.1226851851851841E-2</v>
      </c>
      <c r="N62" s="3">
        <f t="shared" ca="1" si="9"/>
        <v>2</v>
      </c>
      <c r="O62" s="3">
        <f t="shared" ca="1" si="10"/>
        <v>1</v>
      </c>
      <c r="P62" s="3">
        <f t="shared" ca="1" si="1"/>
        <v>21</v>
      </c>
      <c r="Q62" s="3">
        <v>2</v>
      </c>
      <c r="R62" s="3">
        <f t="shared" ca="1" si="11"/>
        <v>90</v>
      </c>
      <c r="S62" s="19">
        <f t="shared" ca="1" si="12"/>
        <v>1.0416666666666667E-3</v>
      </c>
      <c r="T62" s="19">
        <f t="shared" ca="1" si="13"/>
        <v>4.6585648148148147E-2</v>
      </c>
      <c r="U62" s="22">
        <f t="shared" ca="1" si="16"/>
        <v>4.7627314814814817E-2</v>
      </c>
      <c r="V62" s="19">
        <f t="shared" ca="1" si="2"/>
        <v>2.6099537037037046E-2</v>
      </c>
      <c r="W62" s="32">
        <f t="shared" ca="1" si="14"/>
        <v>9.0914351851851441E-2</v>
      </c>
    </row>
    <row r="63" spans="1:23" x14ac:dyDescent="0.25">
      <c r="A63" s="2">
        <v>61</v>
      </c>
      <c r="B63" s="3">
        <f>30</f>
        <v>30</v>
      </c>
      <c r="C63" s="19">
        <f t="shared" si="15"/>
        <v>2.0833333333333322E-2</v>
      </c>
      <c r="D63" s="3">
        <v>2</v>
      </c>
      <c r="E63" s="3">
        <f t="shared" ca="1" si="3"/>
        <v>21</v>
      </c>
      <c r="F63" s="19">
        <f t="shared" ca="1" si="4"/>
        <v>2.1099537037037024E-2</v>
      </c>
      <c r="G63" s="3">
        <v>2</v>
      </c>
      <c r="H63" s="3">
        <v>1</v>
      </c>
      <c r="I63" s="35">
        <f t="shared" ca="1" si="5"/>
        <v>1</v>
      </c>
      <c r="J63" s="3">
        <f t="shared" ca="1" si="6"/>
        <v>21</v>
      </c>
      <c r="K63" s="3">
        <f t="shared" ca="1" si="0"/>
        <v>0</v>
      </c>
      <c r="L63" s="3">
        <f t="shared" ca="1" si="7"/>
        <v>19</v>
      </c>
      <c r="M63" s="19">
        <f t="shared" ca="1" si="8"/>
        <v>2.1597222222222212E-2</v>
      </c>
      <c r="N63" s="3">
        <f t="shared" ca="1" si="9"/>
        <v>2</v>
      </c>
      <c r="O63" s="3">
        <f t="shared" ca="1" si="10"/>
        <v>1</v>
      </c>
      <c r="P63" s="3">
        <f t="shared" ca="1" si="1"/>
        <v>18</v>
      </c>
      <c r="Q63" s="3">
        <v>2</v>
      </c>
      <c r="R63" s="3">
        <f t="shared" ca="1" si="11"/>
        <v>89</v>
      </c>
      <c r="S63" s="19">
        <f t="shared" ca="1" si="12"/>
        <v>1.0300925925925926E-3</v>
      </c>
      <c r="T63" s="19">
        <f t="shared" ca="1" si="13"/>
        <v>4.7627314814814817E-2</v>
      </c>
      <c r="U63" s="22">
        <f t="shared" ca="1" si="16"/>
        <v>4.8657407407407406E-2</v>
      </c>
      <c r="V63" s="19">
        <f t="shared" ca="1" si="2"/>
        <v>2.6793981481481495E-2</v>
      </c>
      <c r="W63" s="32">
        <f t="shared" ca="1" si="14"/>
        <v>8.9884259259258859E-2</v>
      </c>
    </row>
    <row r="64" spans="1:23" x14ac:dyDescent="0.25">
      <c r="A64" s="2">
        <v>62</v>
      </c>
      <c r="B64" s="3">
        <f>30</f>
        <v>30</v>
      </c>
      <c r="C64" s="19">
        <f t="shared" si="15"/>
        <v>2.1180555555555543E-2</v>
      </c>
      <c r="D64" s="3">
        <v>2</v>
      </c>
      <c r="E64" s="3">
        <f t="shared" ca="1" si="3"/>
        <v>22</v>
      </c>
      <c r="F64" s="19">
        <f t="shared" ca="1" si="4"/>
        <v>2.1458333333333319E-2</v>
      </c>
      <c r="G64" s="3">
        <v>2</v>
      </c>
      <c r="H64" s="3">
        <v>1</v>
      </c>
      <c r="I64" s="35">
        <f t="shared" ca="1" si="5"/>
        <v>0</v>
      </c>
      <c r="J64" s="3">
        <f t="shared" ca="1" si="6"/>
        <v>0</v>
      </c>
      <c r="K64" s="3">
        <f t="shared" ca="1" si="0"/>
        <v>2</v>
      </c>
      <c r="L64" s="3">
        <f t="shared" ca="1" si="7"/>
        <v>0</v>
      </c>
      <c r="M64" s="19">
        <f t="shared" ca="1" si="8"/>
        <v>0</v>
      </c>
      <c r="N64" s="3">
        <f t="shared" ca="1" si="9"/>
        <v>0</v>
      </c>
      <c r="O64" s="3">
        <f t="shared" ca="1" si="10"/>
        <v>0</v>
      </c>
      <c r="P64" s="3">
        <f t="shared" ca="1" si="1"/>
        <v>0</v>
      </c>
      <c r="Q64" s="3">
        <v>2</v>
      </c>
      <c r="R64" s="3">
        <f t="shared" ca="1" si="11"/>
        <v>31</v>
      </c>
      <c r="S64" s="19">
        <f t="shared" ca="1" si="12"/>
        <v>3.5879629629629629E-4</v>
      </c>
      <c r="T64" s="19">
        <f t="shared" ca="1" si="13"/>
        <v>4.8657407407407406E-2</v>
      </c>
      <c r="U64" s="22">
        <f t="shared" ca="1" si="16"/>
        <v>4.9016203703703701E-2</v>
      </c>
      <c r="V64" s="19">
        <f t="shared" ca="1" si="2"/>
        <v>2.7476851851851863E-2</v>
      </c>
      <c r="W64" s="32">
        <f t="shared" ca="1" si="14"/>
        <v>8.9525462962962557E-2</v>
      </c>
    </row>
    <row r="65" spans="1:23" x14ac:dyDescent="0.25">
      <c r="A65" s="2">
        <v>63</v>
      </c>
      <c r="B65" s="3">
        <f>30</f>
        <v>30</v>
      </c>
      <c r="C65" s="19">
        <f t="shared" si="15"/>
        <v>2.1527777777777764E-2</v>
      </c>
      <c r="D65" s="3">
        <v>2</v>
      </c>
      <c r="E65" s="3">
        <f t="shared" ca="1" si="3"/>
        <v>22</v>
      </c>
      <c r="F65" s="19">
        <f t="shared" ca="1" si="4"/>
        <v>2.180555555555554E-2</v>
      </c>
      <c r="G65" s="3">
        <v>2</v>
      </c>
      <c r="H65" s="3">
        <v>1</v>
      </c>
      <c r="I65" s="35">
        <f t="shared" ca="1" si="5"/>
        <v>1</v>
      </c>
      <c r="J65" s="3">
        <f t="shared" ca="1" si="6"/>
        <v>20</v>
      </c>
      <c r="K65" s="3">
        <f t="shared" ca="1" si="0"/>
        <v>0</v>
      </c>
      <c r="L65" s="3">
        <f t="shared" ca="1" si="7"/>
        <v>21</v>
      </c>
      <c r="M65" s="19">
        <f t="shared" ca="1" si="8"/>
        <v>2.2314814814814801E-2</v>
      </c>
      <c r="N65" s="3">
        <f t="shared" ca="1" si="9"/>
        <v>2</v>
      </c>
      <c r="O65" s="3">
        <f t="shared" ca="1" si="10"/>
        <v>1</v>
      </c>
      <c r="P65" s="3">
        <f t="shared" ca="1" si="1"/>
        <v>21</v>
      </c>
      <c r="Q65" s="3">
        <v>2</v>
      </c>
      <c r="R65" s="3">
        <f t="shared" ca="1" si="11"/>
        <v>94</v>
      </c>
      <c r="S65" s="19">
        <f t="shared" ca="1" si="12"/>
        <v>1.0879629629629629E-3</v>
      </c>
      <c r="T65" s="19">
        <f t="shared" ca="1" si="13"/>
        <v>4.9016203703703701E-2</v>
      </c>
      <c r="U65" s="22">
        <f t="shared" ca="1" si="16"/>
        <v>5.0104166666666665E-2</v>
      </c>
      <c r="V65" s="19">
        <f t="shared" ca="1" si="2"/>
        <v>2.7488425925925937E-2</v>
      </c>
      <c r="W65" s="32">
        <f t="shared" ca="1" si="14"/>
        <v>8.8437499999999586E-2</v>
      </c>
    </row>
    <row r="66" spans="1:23" x14ac:dyDescent="0.25">
      <c r="A66" s="2">
        <v>64</v>
      </c>
      <c r="B66" s="3">
        <f>30</f>
        <v>30</v>
      </c>
      <c r="C66" s="19">
        <f t="shared" si="15"/>
        <v>2.1874999999999985E-2</v>
      </c>
      <c r="D66" s="3">
        <v>2</v>
      </c>
      <c r="E66" s="3">
        <f t="shared" ca="1" si="3"/>
        <v>23</v>
      </c>
      <c r="F66" s="19">
        <f t="shared" ca="1" si="4"/>
        <v>2.2164351851851838E-2</v>
      </c>
      <c r="G66" s="3">
        <v>2</v>
      </c>
      <c r="H66" s="3">
        <v>1</v>
      </c>
      <c r="I66" s="35">
        <f t="shared" ca="1" si="5"/>
        <v>1</v>
      </c>
      <c r="J66" s="3">
        <f t="shared" ca="1" si="6"/>
        <v>21</v>
      </c>
      <c r="K66" s="3">
        <f t="shared" ca="1" si="0"/>
        <v>0</v>
      </c>
      <c r="L66" s="3">
        <f t="shared" ca="1" si="7"/>
        <v>22</v>
      </c>
      <c r="M66" s="19">
        <f t="shared" ca="1" si="8"/>
        <v>2.2696759259259243E-2</v>
      </c>
      <c r="N66" s="3">
        <f t="shared" ca="1" si="9"/>
        <v>2</v>
      </c>
      <c r="O66" s="3">
        <f t="shared" ca="1" si="10"/>
        <v>1</v>
      </c>
      <c r="P66" s="3">
        <f t="shared" ca="1" si="1"/>
        <v>20</v>
      </c>
      <c r="Q66" s="3">
        <v>2</v>
      </c>
      <c r="R66" s="3">
        <f t="shared" ca="1" si="11"/>
        <v>96</v>
      </c>
      <c r="S66" s="19">
        <f t="shared" ca="1" si="12"/>
        <v>1.1111111111111111E-3</v>
      </c>
      <c r="T66" s="19">
        <f t="shared" ca="1" si="13"/>
        <v>5.0104166666666665E-2</v>
      </c>
      <c r="U66" s="22">
        <f t="shared" ca="1" si="16"/>
        <v>5.1215277777777776E-2</v>
      </c>
      <c r="V66" s="19">
        <f t="shared" ca="1" si="2"/>
        <v>2.822916666666668E-2</v>
      </c>
      <c r="W66" s="32">
        <f t="shared" ca="1" si="14"/>
        <v>8.7326388888888481E-2</v>
      </c>
    </row>
    <row r="67" spans="1:23" x14ac:dyDescent="0.25">
      <c r="A67" s="2">
        <v>65</v>
      </c>
      <c r="B67" s="3">
        <f>30</f>
        <v>30</v>
      </c>
      <c r="C67" s="19">
        <f t="shared" si="15"/>
        <v>2.2222222222222206E-2</v>
      </c>
      <c r="D67" s="3">
        <v>2</v>
      </c>
      <c r="E67" s="3">
        <f t="shared" ca="1" si="3"/>
        <v>22</v>
      </c>
      <c r="F67" s="19">
        <f t="shared" ca="1" si="4"/>
        <v>2.2499999999999982E-2</v>
      </c>
      <c r="G67" s="3">
        <v>2</v>
      </c>
      <c r="H67" s="3">
        <v>1</v>
      </c>
      <c r="I67" s="35">
        <f t="shared" ca="1" si="5"/>
        <v>1</v>
      </c>
      <c r="J67" s="3">
        <f t="shared" ca="1" si="6"/>
        <v>18</v>
      </c>
      <c r="K67" s="3">
        <f t="shared" ref="K67:K130" ca="1" si="17">IF(I67=0,2,0)</f>
        <v>0</v>
      </c>
      <c r="L67" s="3">
        <f t="shared" ca="1" si="7"/>
        <v>19</v>
      </c>
      <c r="M67" s="19">
        <f t="shared" ca="1" si="8"/>
        <v>2.2962962962962945E-2</v>
      </c>
      <c r="N67" s="3">
        <f t="shared" ca="1" si="9"/>
        <v>2</v>
      </c>
      <c r="O67" s="3">
        <f t="shared" ca="1" si="10"/>
        <v>1</v>
      </c>
      <c r="P67" s="3">
        <f t="shared" ref="P67:P130" ca="1" si="18">IF(I67&lt;&gt;0,(RANDBETWEEN(18,22)),0)</f>
        <v>19</v>
      </c>
      <c r="Q67" s="3">
        <v>2</v>
      </c>
      <c r="R67" s="3">
        <f t="shared" ca="1" si="11"/>
        <v>88</v>
      </c>
      <c r="S67" s="19">
        <f t="shared" ca="1" si="12"/>
        <v>1.0185185185185184E-3</v>
      </c>
      <c r="T67" s="19">
        <f t="shared" ca="1" si="13"/>
        <v>5.1215277777777776E-2</v>
      </c>
      <c r="U67" s="22">
        <f t="shared" ca="1" si="16"/>
        <v>5.2233796296296292E-2</v>
      </c>
      <c r="V67" s="19">
        <f t="shared" ref="V67:V130" ca="1" si="19">T67-C67</f>
        <v>2.8993055555555571E-2</v>
      </c>
      <c r="W67" s="32">
        <f t="shared" ca="1" si="14"/>
        <v>8.6307870370369966E-2</v>
      </c>
    </row>
    <row r="68" spans="1:23" x14ac:dyDescent="0.25">
      <c r="A68" s="2">
        <v>66</v>
      </c>
      <c r="B68" s="3">
        <f>30</f>
        <v>30</v>
      </c>
      <c r="C68" s="19">
        <f t="shared" si="15"/>
        <v>2.2569444444444427E-2</v>
      </c>
      <c r="D68" s="3">
        <v>2</v>
      </c>
      <c r="E68" s="3">
        <f t="shared" ref="E68:E131" ca="1" si="20">(RANDBETWEEN(17,23))</f>
        <v>23</v>
      </c>
      <c r="F68" s="19">
        <f t="shared" ref="F68:F131" ca="1" si="21">C68+(D68+E68)/(1440*60)</f>
        <v>2.285879629629628E-2</v>
      </c>
      <c r="G68" s="3">
        <v>2</v>
      </c>
      <c r="H68" s="3">
        <v>1</v>
      </c>
      <c r="I68" s="35">
        <f t="shared" ref="I68:I131" ca="1" si="22">(RANDBETWEEN(0,1))</f>
        <v>1</v>
      </c>
      <c r="J68" s="3">
        <f t="shared" ref="J68:J131" ca="1" si="23">IF(I68=1,(RANDBETWEEN(18,22)),0)</f>
        <v>20</v>
      </c>
      <c r="K68" s="3">
        <f t="shared" ca="1" si="17"/>
        <v>0</v>
      </c>
      <c r="L68" s="3">
        <f t="shared" ref="L68:L131" ca="1" si="24">IF(I68&lt;&gt;0,(RANDBETWEEN(17,23)),0)</f>
        <v>20</v>
      </c>
      <c r="M68" s="19">
        <f t="shared" ref="M68:M131" ca="1" si="25">IF(I68&lt;&gt;0,C68+(D68+E68+G68+H68+J68+K68+L68)/(1440*60),0)</f>
        <v>2.3356481481481464E-2</v>
      </c>
      <c r="N68" s="3">
        <f t="shared" ref="N68:N131" ca="1" si="26">IF(I68&lt;&gt;0,2,0)</f>
        <v>2</v>
      </c>
      <c r="O68" s="3">
        <f t="shared" ref="O68:O131" ca="1" si="27">IF(I68&lt;&gt;0,1,0)</f>
        <v>1</v>
      </c>
      <c r="P68" s="3">
        <f t="shared" ca="1" si="18"/>
        <v>18</v>
      </c>
      <c r="Q68" s="3">
        <v>2</v>
      </c>
      <c r="R68" s="3">
        <f t="shared" ref="R68:R131" ca="1" si="28">D68+E68+G68+H68+J68+K68+L68+N68+O68+P68+Q68</f>
        <v>91</v>
      </c>
      <c r="S68" s="19">
        <f t="shared" ref="S68:S131" ca="1" si="29">R68/(1440*60)</f>
        <v>1.0532407407407407E-3</v>
      </c>
      <c r="T68" s="19">
        <f t="shared" ref="T68:T131" ca="1" si="30">IF(C68&gt;U67,C68,U67)</f>
        <v>5.2233796296296292E-2</v>
      </c>
      <c r="U68" s="22">
        <f t="shared" ca="1" si="16"/>
        <v>5.3287037037037036E-2</v>
      </c>
      <c r="V68" s="19">
        <f t="shared" ca="1" si="19"/>
        <v>2.9664351851851865E-2</v>
      </c>
      <c r="W68" s="32">
        <f t="shared" ref="W68:W131" ca="1" si="31">$C$402-U68</f>
        <v>8.5254629629629222E-2</v>
      </c>
    </row>
    <row r="69" spans="1:23" x14ac:dyDescent="0.25">
      <c r="A69" s="2">
        <v>67</v>
      </c>
      <c r="B69" s="3">
        <f>30</f>
        <v>30</v>
      </c>
      <c r="C69" s="19">
        <f t="shared" ref="C69:C132" si="32">C68+B69/(1440*60)</f>
        <v>2.2916666666666648E-2</v>
      </c>
      <c r="D69" s="3">
        <v>2</v>
      </c>
      <c r="E69" s="3">
        <f t="shared" ca="1" si="20"/>
        <v>17</v>
      </c>
      <c r="F69" s="19">
        <f t="shared" ca="1" si="21"/>
        <v>2.3136574074074056E-2</v>
      </c>
      <c r="G69" s="3">
        <v>2</v>
      </c>
      <c r="H69" s="3">
        <v>1</v>
      </c>
      <c r="I69" s="35">
        <f t="shared" ca="1" si="22"/>
        <v>1</v>
      </c>
      <c r="J69" s="3">
        <f t="shared" ca="1" si="23"/>
        <v>21</v>
      </c>
      <c r="K69" s="3">
        <f t="shared" ca="1" si="17"/>
        <v>0</v>
      </c>
      <c r="L69" s="3">
        <f t="shared" ca="1" si="24"/>
        <v>23</v>
      </c>
      <c r="M69" s="19">
        <f t="shared" ca="1" si="25"/>
        <v>2.3680555555555538E-2</v>
      </c>
      <c r="N69" s="3">
        <f t="shared" ca="1" si="26"/>
        <v>2</v>
      </c>
      <c r="O69" s="3">
        <f t="shared" ca="1" si="27"/>
        <v>1</v>
      </c>
      <c r="P69" s="3">
        <f t="shared" ca="1" si="18"/>
        <v>21</v>
      </c>
      <c r="Q69" s="3">
        <v>2</v>
      </c>
      <c r="R69" s="3">
        <f t="shared" ca="1" si="28"/>
        <v>92</v>
      </c>
      <c r="S69" s="19">
        <f t="shared" ca="1" si="29"/>
        <v>1.0648148148148149E-3</v>
      </c>
      <c r="T69" s="19">
        <f t="shared" ca="1" si="30"/>
        <v>5.3287037037037036E-2</v>
      </c>
      <c r="U69" s="22">
        <f t="shared" ref="U69:U132" ca="1" si="33">T69+S69</f>
        <v>5.4351851851851853E-2</v>
      </c>
      <c r="V69" s="19">
        <f t="shared" ca="1" si="19"/>
        <v>3.0370370370370388E-2</v>
      </c>
      <c r="W69" s="32">
        <f t="shared" ca="1" si="31"/>
        <v>8.4189814814814412E-2</v>
      </c>
    </row>
    <row r="70" spans="1:23" x14ac:dyDescent="0.25">
      <c r="A70" s="2">
        <v>68</v>
      </c>
      <c r="B70" s="3">
        <f>30</f>
        <v>30</v>
      </c>
      <c r="C70" s="19">
        <f t="shared" si="32"/>
        <v>2.3263888888888869E-2</v>
      </c>
      <c r="D70" s="3">
        <v>2</v>
      </c>
      <c r="E70" s="3">
        <f t="shared" ca="1" si="20"/>
        <v>19</v>
      </c>
      <c r="F70" s="19">
        <f t="shared" ca="1" si="21"/>
        <v>2.3506944444444424E-2</v>
      </c>
      <c r="G70" s="3">
        <v>2</v>
      </c>
      <c r="H70" s="3">
        <v>1</v>
      </c>
      <c r="I70" s="35">
        <f t="shared" ca="1" si="22"/>
        <v>0</v>
      </c>
      <c r="J70" s="3">
        <f t="shared" ca="1" si="23"/>
        <v>0</v>
      </c>
      <c r="K70" s="3">
        <f t="shared" ca="1" si="17"/>
        <v>2</v>
      </c>
      <c r="L70" s="3">
        <f t="shared" ca="1" si="24"/>
        <v>0</v>
      </c>
      <c r="M70" s="19">
        <f t="shared" ca="1" si="25"/>
        <v>0</v>
      </c>
      <c r="N70" s="3">
        <f t="shared" ca="1" si="26"/>
        <v>0</v>
      </c>
      <c r="O70" s="3">
        <f t="shared" ca="1" si="27"/>
        <v>0</v>
      </c>
      <c r="P70" s="3">
        <f t="shared" ca="1" si="18"/>
        <v>0</v>
      </c>
      <c r="Q70" s="3">
        <v>2</v>
      </c>
      <c r="R70" s="3">
        <f t="shared" ca="1" si="28"/>
        <v>28</v>
      </c>
      <c r="S70" s="19">
        <f t="shared" ca="1" si="29"/>
        <v>3.2407407407407406E-4</v>
      </c>
      <c r="T70" s="19">
        <f t="shared" ca="1" si="30"/>
        <v>5.4351851851851853E-2</v>
      </c>
      <c r="U70" s="22">
        <f t="shared" ca="1" si="33"/>
        <v>5.4675925925925926E-2</v>
      </c>
      <c r="V70" s="19">
        <f t="shared" ca="1" si="19"/>
        <v>3.1087962962962984E-2</v>
      </c>
      <c r="W70" s="32">
        <f t="shared" ca="1" si="31"/>
        <v>8.3865740740740324E-2</v>
      </c>
    </row>
    <row r="71" spans="1:23" x14ac:dyDescent="0.25">
      <c r="A71" s="2">
        <v>69</v>
      </c>
      <c r="B71" s="3">
        <f>30</f>
        <v>30</v>
      </c>
      <c r="C71" s="19">
        <f t="shared" si="32"/>
        <v>2.361111111111109E-2</v>
      </c>
      <c r="D71" s="3">
        <v>2</v>
      </c>
      <c r="E71" s="3">
        <f t="shared" ca="1" si="20"/>
        <v>18</v>
      </c>
      <c r="F71" s="19">
        <f t="shared" ca="1" si="21"/>
        <v>2.3842592592592571E-2</v>
      </c>
      <c r="G71" s="3">
        <v>2</v>
      </c>
      <c r="H71" s="3">
        <v>1</v>
      </c>
      <c r="I71" s="35">
        <f t="shared" ca="1" si="22"/>
        <v>1</v>
      </c>
      <c r="J71" s="3">
        <f t="shared" ca="1" si="23"/>
        <v>20</v>
      </c>
      <c r="K71" s="3">
        <f t="shared" ca="1" si="17"/>
        <v>0</v>
      </c>
      <c r="L71" s="3">
        <f t="shared" ca="1" si="24"/>
        <v>20</v>
      </c>
      <c r="M71" s="19">
        <f t="shared" ca="1" si="25"/>
        <v>2.4340277777777756E-2</v>
      </c>
      <c r="N71" s="3">
        <f t="shared" ca="1" si="26"/>
        <v>2</v>
      </c>
      <c r="O71" s="3">
        <f t="shared" ca="1" si="27"/>
        <v>1</v>
      </c>
      <c r="P71" s="3">
        <f t="shared" ca="1" si="18"/>
        <v>22</v>
      </c>
      <c r="Q71" s="3">
        <v>2</v>
      </c>
      <c r="R71" s="3">
        <f t="shared" ca="1" si="28"/>
        <v>90</v>
      </c>
      <c r="S71" s="19">
        <f t="shared" ca="1" si="29"/>
        <v>1.0416666666666667E-3</v>
      </c>
      <c r="T71" s="19">
        <f t="shared" ca="1" si="30"/>
        <v>5.4675925925925926E-2</v>
      </c>
      <c r="U71" s="22">
        <f t="shared" ca="1" si="33"/>
        <v>5.5717592592592596E-2</v>
      </c>
      <c r="V71" s="19">
        <f t="shared" ca="1" si="19"/>
        <v>3.1064814814814837E-2</v>
      </c>
      <c r="W71" s="32">
        <f t="shared" ca="1" si="31"/>
        <v>8.2824074074073661E-2</v>
      </c>
    </row>
    <row r="72" spans="1:23" x14ac:dyDescent="0.25">
      <c r="A72" s="2">
        <v>70</v>
      </c>
      <c r="B72" s="3">
        <f>30</f>
        <v>30</v>
      </c>
      <c r="C72" s="19">
        <f t="shared" si="32"/>
        <v>2.3958333333333311E-2</v>
      </c>
      <c r="D72" s="3">
        <v>2</v>
      </c>
      <c r="E72" s="3">
        <f t="shared" ca="1" si="20"/>
        <v>19</v>
      </c>
      <c r="F72" s="19">
        <f t="shared" ca="1" si="21"/>
        <v>2.4201388888888866E-2</v>
      </c>
      <c r="G72" s="3">
        <v>2</v>
      </c>
      <c r="H72" s="3">
        <v>1</v>
      </c>
      <c r="I72" s="35">
        <f t="shared" ca="1" si="22"/>
        <v>0</v>
      </c>
      <c r="J72" s="3">
        <f t="shared" ca="1" si="23"/>
        <v>0</v>
      </c>
      <c r="K72" s="3">
        <f t="shared" ca="1" si="17"/>
        <v>2</v>
      </c>
      <c r="L72" s="3">
        <f t="shared" ca="1" si="24"/>
        <v>0</v>
      </c>
      <c r="M72" s="19">
        <f t="shared" ca="1" si="25"/>
        <v>0</v>
      </c>
      <c r="N72" s="3">
        <f t="shared" ca="1" si="26"/>
        <v>0</v>
      </c>
      <c r="O72" s="3">
        <f t="shared" ca="1" si="27"/>
        <v>0</v>
      </c>
      <c r="P72" s="3">
        <f t="shared" ca="1" si="18"/>
        <v>0</v>
      </c>
      <c r="Q72" s="3">
        <v>2</v>
      </c>
      <c r="R72" s="3">
        <f t="shared" ca="1" si="28"/>
        <v>28</v>
      </c>
      <c r="S72" s="19">
        <f t="shared" ca="1" si="29"/>
        <v>3.2407407407407406E-4</v>
      </c>
      <c r="T72" s="19">
        <f t="shared" ca="1" si="30"/>
        <v>5.5717592592592596E-2</v>
      </c>
      <c r="U72" s="22">
        <f t="shared" ca="1" si="33"/>
        <v>5.604166666666667E-2</v>
      </c>
      <c r="V72" s="19">
        <f t="shared" ca="1" si="19"/>
        <v>3.1759259259259286E-2</v>
      </c>
      <c r="W72" s="32">
        <f t="shared" ca="1" si="31"/>
        <v>8.2499999999999588E-2</v>
      </c>
    </row>
    <row r="73" spans="1:23" x14ac:dyDescent="0.25">
      <c r="A73" s="2">
        <v>71</v>
      </c>
      <c r="B73" s="3">
        <f>30</f>
        <v>30</v>
      </c>
      <c r="C73" s="19">
        <f t="shared" si="32"/>
        <v>2.4305555555555532E-2</v>
      </c>
      <c r="D73" s="3">
        <v>2</v>
      </c>
      <c r="E73" s="3">
        <f t="shared" ca="1" si="20"/>
        <v>23</v>
      </c>
      <c r="F73" s="19">
        <f t="shared" ca="1" si="21"/>
        <v>2.4594907407407385E-2</v>
      </c>
      <c r="G73" s="3">
        <v>2</v>
      </c>
      <c r="H73" s="3">
        <v>1</v>
      </c>
      <c r="I73" s="35">
        <f t="shared" ca="1" si="22"/>
        <v>1</v>
      </c>
      <c r="J73" s="3">
        <f t="shared" ca="1" si="23"/>
        <v>22</v>
      </c>
      <c r="K73" s="3">
        <f t="shared" ca="1" si="17"/>
        <v>0</v>
      </c>
      <c r="L73" s="3">
        <f t="shared" ca="1" si="24"/>
        <v>23</v>
      </c>
      <c r="M73" s="19">
        <f t="shared" ca="1" si="25"/>
        <v>2.515046296296294E-2</v>
      </c>
      <c r="N73" s="3">
        <f t="shared" ca="1" si="26"/>
        <v>2</v>
      </c>
      <c r="O73" s="3">
        <f t="shared" ca="1" si="27"/>
        <v>1</v>
      </c>
      <c r="P73" s="3">
        <f t="shared" ca="1" si="18"/>
        <v>21</v>
      </c>
      <c r="Q73" s="3">
        <v>2</v>
      </c>
      <c r="R73" s="3">
        <f t="shared" ca="1" si="28"/>
        <v>99</v>
      </c>
      <c r="S73" s="19">
        <f t="shared" ca="1" si="29"/>
        <v>1.1458333333333333E-3</v>
      </c>
      <c r="T73" s="19">
        <f t="shared" ca="1" si="30"/>
        <v>5.604166666666667E-2</v>
      </c>
      <c r="U73" s="22">
        <f t="shared" ca="1" si="33"/>
        <v>5.7187500000000002E-2</v>
      </c>
      <c r="V73" s="19">
        <f t="shared" ca="1" si="19"/>
        <v>3.1736111111111139E-2</v>
      </c>
      <c r="W73" s="32">
        <f t="shared" ca="1" si="31"/>
        <v>8.1354166666666256E-2</v>
      </c>
    </row>
    <row r="74" spans="1:23" x14ac:dyDescent="0.25">
      <c r="A74" s="2">
        <v>72</v>
      </c>
      <c r="B74" s="3">
        <f>30</f>
        <v>30</v>
      </c>
      <c r="C74" s="19">
        <f t="shared" si="32"/>
        <v>2.4652777777777753E-2</v>
      </c>
      <c r="D74" s="3">
        <v>2</v>
      </c>
      <c r="E74" s="3">
        <f t="shared" ca="1" si="20"/>
        <v>23</v>
      </c>
      <c r="F74" s="19">
        <f t="shared" ca="1" si="21"/>
        <v>2.4942129629629606E-2</v>
      </c>
      <c r="G74" s="3">
        <v>2</v>
      </c>
      <c r="H74" s="3">
        <v>1</v>
      </c>
      <c r="I74" s="35">
        <f t="shared" ca="1" si="22"/>
        <v>1</v>
      </c>
      <c r="J74" s="3">
        <f t="shared" ca="1" si="23"/>
        <v>18</v>
      </c>
      <c r="K74" s="3">
        <f t="shared" ca="1" si="17"/>
        <v>0</v>
      </c>
      <c r="L74" s="3">
        <f t="shared" ca="1" si="24"/>
        <v>22</v>
      </c>
      <c r="M74" s="19">
        <f t="shared" ca="1" si="25"/>
        <v>2.543981481481479E-2</v>
      </c>
      <c r="N74" s="3">
        <f t="shared" ca="1" si="26"/>
        <v>2</v>
      </c>
      <c r="O74" s="3">
        <f t="shared" ca="1" si="27"/>
        <v>1</v>
      </c>
      <c r="P74" s="3">
        <f t="shared" ca="1" si="18"/>
        <v>22</v>
      </c>
      <c r="Q74" s="3">
        <v>2</v>
      </c>
      <c r="R74" s="3">
        <f t="shared" ca="1" si="28"/>
        <v>95</v>
      </c>
      <c r="S74" s="19">
        <f t="shared" ca="1" si="29"/>
        <v>1.0995370370370371E-3</v>
      </c>
      <c r="T74" s="19">
        <f t="shared" ca="1" si="30"/>
        <v>5.7187500000000002E-2</v>
      </c>
      <c r="U74" s="22">
        <f t="shared" ca="1" si="33"/>
        <v>5.828703703703704E-2</v>
      </c>
      <c r="V74" s="19">
        <f t="shared" ca="1" si="19"/>
        <v>3.253472222222225E-2</v>
      </c>
      <c r="W74" s="32">
        <f t="shared" ca="1" si="31"/>
        <v>8.0254629629629218E-2</v>
      </c>
    </row>
    <row r="75" spans="1:23" x14ac:dyDescent="0.25">
      <c r="A75" s="2">
        <v>73</v>
      </c>
      <c r="B75" s="3">
        <f>30</f>
        <v>30</v>
      </c>
      <c r="C75" s="19">
        <f t="shared" si="32"/>
        <v>2.4999999999999974E-2</v>
      </c>
      <c r="D75" s="3">
        <v>2</v>
      </c>
      <c r="E75" s="3">
        <f t="shared" ca="1" si="20"/>
        <v>18</v>
      </c>
      <c r="F75" s="19">
        <f t="shared" ca="1" si="21"/>
        <v>2.5231481481481455E-2</v>
      </c>
      <c r="G75" s="3">
        <v>2</v>
      </c>
      <c r="H75" s="3">
        <v>1</v>
      </c>
      <c r="I75" s="35">
        <f t="shared" ca="1" si="22"/>
        <v>0</v>
      </c>
      <c r="J75" s="3">
        <f t="shared" ca="1" si="23"/>
        <v>0</v>
      </c>
      <c r="K75" s="3">
        <f t="shared" ca="1" si="17"/>
        <v>2</v>
      </c>
      <c r="L75" s="3">
        <f t="shared" ca="1" si="24"/>
        <v>0</v>
      </c>
      <c r="M75" s="19">
        <f t="shared" ca="1" si="25"/>
        <v>0</v>
      </c>
      <c r="N75" s="3">
        <f t="shared" ca="1" si="26"/>
        <v>0</v>
      </c>
      <c r="O75" s="3">
        <f t="shared" ca="1" si="27"/>
        <v>0</v>
      </c>
      <c r="P75" s="3">
        <f t="shared" ca="1" si="18"/>
        <v>0</v>
      </c>
      <c r="Q75" s="3">
        <v>2</v>
      </c>
      <c r="R75" s="3">
        <f t="shared" ca="1" si="28"/>
        <v>27</v>
      </c>
      <c r="S75" s="19">
        <f t="shared" ca="1" si="29"/>
        <v>3.1250000000000001E-4</v>
      </c>
      <c r="T75" s="19">
        <f t="shared" ca="1" si="30"/>
        <v>5.828703703703704E-2</v>
      </c>
      <c r="U75" s="22">
        <f t="shared" ca="1" si="33"/>
        <v>5.859953703703704E-2</v>
      </c>
      <c r="V75" s="19">
        <f t="shared" ca="1" si="19"/>
        <v>3.3287037037037066E-2</v>
      </c>
      <c r="W75" s="32">
        <f t="shared" ca="1" si="31"/>
        <v>7.9942129629629211E-2</v>
      </c>
    </row>
    <row r="76" spans="1:23" x14ac:dyDescent="0.25">
      <c r="A76" s="2">
        <v>74</v>
      </c>
      <c r="B76" s="3">
        <f>30</f>
        <v>30</v>
      </c>
      <c r="C76" s="19">
        <f t="shared" si="32"/>
        <v>2.5347222222222195E-2</v>
      </c>
      <c r="D76" s="3">
        <v>2</v>
      </c>
      <c r="E76" s="3">
        <f t="shared" ca="1" si="20"/>
        <v>19</v>
      </c>
      <c r="F76" s="19">
        <f t="shared" ca="1" si="21"/>
        <v>2.559027777777775E-2</v>
      </c>
      <c r="G76" s="3">
        <v>2</v>
      </c>
      <c r="H76" s="3">
        <v>1</v>
      </c>
      <c r="I76" s="35">
        <f t="shared" ca="1" si="22"/>
        <v>0</v>
      </c>
      <c r="J76" s="3">
        <f t="shared" ca="1" si="23"/>
        <v>0</v>
      </c>
      <c r="K76" s="3">
        <f t="shared" ca="1" si="17"/>
        <v>2</v>
      </c>
      <c r="L76" s="3">
        <f t="shared" ca="1" si="24"/>
        <v>0</v>
      </c>
      <c r="M76" s="19">
        <f t="shared" ca="1" si="25"/>
        <v>0</v>
      </c>
      <c r="N76" s="3">
        <f t="shared" ca="1" si="26"/>
        <v>0</v>
      </c>
      <c r="O76" s="3">
        <f t="shared" ca="1" si="27"/>
        <v>0</v>
      </c>
      <c r="P76" s="3">
        <f t="shared" ca="1" si="18"/>
        <v>0</v>
      </c>
      <c r="Q76" s="3">
        <v>2</v>
      </c>
      <c r="R76" s="3">
        <f t="shared" ca="1" si="28"/>
        <v>28</v>
      </c>
      <c r="S76" s="19">
        <f t="shared" ca="1" si="29"/>
        <v>3.2407407407407406E-4</v>
      </c>
      <c r="T76" s="19">
        <f t="shared" ca="1" si="30"/>
        <v>5.859953703703704E-2</v>
      </c>
      <c r="U76" s="22">
        <f t="shared" ca="1" si="33"/>
        <v>5.8923611111111114E-2</v>
      </c>
      <c r="V76" s="19">
        <f t="shared" ca="1" si="19"/>
        <v>3.3252314814814846E-2</v>
      </c>
      <c r="W76" s="32">
        <f t="shared" ca="1" si="31"/>
        <v>7.9618055555555151E-2</v>
      </c>
    </row>
    <row r="77" spans="1:23" x14ac:dyDescent="0.25">
      <c r="A77" s="2">
        <v>75</v>
      </c>
      <c r="B77" s="3">
        <f>30</f>
        <v>30</v>
      </c>
      <c r="C77" s="19">
        <f t="shared" si="32"/>
        <v>2.5694444444444416E-2</v>
      </c>
      <c r="D77" s="3">
        <v>2</v>
      </c>
      <c r="E77" s="3">
        <f t="shared" ca="1" si="20"/>
        <v>22</v>
      </c>
      <c r="F77" s="19">
        <f t="shared" ca="1" si="21"/>
        <v>2.5972222222222192E-2</v>
      </c>
      <c r="G77" s="3">
        <v>2</v>
      </c>
      <c r="H77" s="3">
        <v>1</v>
      </c>
      <c r="I77" s="35">
        <f t="shared" ca="1" si="22"/>
        <v>0</v>
      </c>
      <c r="J77" s="3">
        <f t="shared" ca="1" si="23"/>
        <v>0</v>
      </c>
      <c r="K77" s="3">
        <f t="shared" ca="1" si="17"/>
        <v>2</v>
      </c>
      <c r="L77" s="3">
        <f t="shared" ca="1" si="24"/>
        <v>0</v>
      </c>
      <c r="M77" s="19">
        <f t="shared" ca="1" si="25"/>
        <v>0</v>
      </c>
      <c r="N77" s="3">
        <f t="shared" ca="1" si="26"/>
        <v>0</v>
      </c>
      <c r="O77" s="3">
        <f t="shared" ca="1" si="27"/>
        <v>0</v>
      </c>
      <c r="P77" s="3">
        <f t="shared" ca="1" si="18"/>
        <v>0</v>
      </c>
      <c r="Q77" s="3">
        <v>2</v>
      </c>
      <c r="R77" s="3">
        <f t="shared" ca="1" si="28"/>
        <v>31</v>
      </c>
      <c r="S77" s="19">
        <f t="shared" ca="1" si="29"/>
        <v>3.5879629629629629E-4</v>
      </c>
      <c r="T77" s="19">
        <f t="shared" ca="1" si="30"/>
        <v>5.8923611111111114E-2</v>
      </c>
      <c r="U77" s="22">
        <f t="shared" ca="1" si="33"/>
        <v>5.9282407407407409E-2</v>
      </c>
      <c r="V77" s="19">
        <f t="shared" ca="1" si="19"/>
        <v>3.3229166666666698E-2</v>
      </c>
      <c r="W77" s="32">
        <f t="shared" ca="1" si="31"/>
        <v>7.9259259259258849E-2</v>
      </c>
    </row>
    <row r="78" spans="1:23" x14ac:dyDescent="0.25">
      <c r="A78" s="2">
        <v>76</v>
      </c>
      <c r="B78" s="3">
        <f>30</f>
        <v>30</v>
      </c>
      <c r="C78" s="19">
        <f t="shared" si="32"/>
        <v>2.6041666666666637E-2</v>
      </c>
      <c r="D78" s="3">
        <v>2</v>
      </c>
      <c r="E78" s="3">
        <f t="shared" ca="1" si="20"/>
        <v>18</v>
      </c>
      <c r="F78" s="19">
        <f t="shared" ca="1" si="21"/>
        <v>2.6273148148148118E-2</v>
      </c>
      <c r="G78" s="3">
        <v>2</v>
      </c>
      <c r="H78" s="3">
        <v>1</v>
      </c>
      <c r="I78" s="35">
        <f t="shared" ca="1" si="22"/>
        <v>0</v>
      </c>
      <c r="J78" s="3">
        <f t="shared" ca="1" si="23"/>
        <v>0</v>
      </c>
      <c r="K78" s="3">
        <f t="shared" ca="1" si="17"/>
        <v>2</v>
      </c>
      <c r="L78" s="3">
        <f t="shared" ca="1" si="24"/>
        <v>0</v>
      </c>
      <c r="M78" s="19">
        <f t="shared" ca="1" si="25"/>
        <v>0</v>
      </c>
      <c r="N78" s="3">
        <f t="shared" ca="1" si="26"/>
        <v>0</v>
      </c>
      <c r="O78" s="3">
        <f t="shared" ca="1" si="27"/>
        <v>0</v>
      </c>
      <c r="P78" s="3">
        <f t="shared" ca="1" si="18"/>
        <v>0</v>
      </c>
      <c r="Q78" s="3">
        <v>2</v>
      </c>
      <c r="R78" s="3">
        <f t="shared" ca="1" si="28"/>
        <v>27</v>
      </c>
      <c r="S78" s="19">
        <f t="shared" ca="1" si="29"/>
        <v>3.1250000000000001E-4</v>
      </c>
      <c r="T78" s="19">
        <f t="shared" ca="1" si="30"/>
        <v>5.9282407407407409E-2</v>
      </c>
      <c r="U78" s="22">
        <f t="shared" ca="1" si="33"/>
        <v>5.9594907407407409E-2</v>
      </c>
      <c r="V78" s="19">
        <f t="shared" ca="1" si="19"/>
        <v>3.3240740740740772E-2</v>
      </c>
      <c r="W78" s="32">
        <f t="shared" ca="1" si="31"/>
        <v>7.8946759259258842E-2</v>
      </c>
    </row>
    <row r="79" spans="1:23" x14ac:dyDescent="0.25">
      <c r="A79" s="2">
        <v>77</v>
      </c>
      <c r="B79" s="3">
        <f>30</f>
        <v>30</v>
      </c>
      <c r="C79" s="19">
        <f t="shared" si="32"/>
        <v>2.6388888888888858E-2</v>
      </c>
      <c r="D79" s="3">
        <v>2</v>
      </c>
      <c r="E79" s="3">
        <f t="shared" ca="1" si="20"/>
        <v>21</v>
      </c>
      <c r="F79" s="19">
        <f t="shared" ca="1" si="21"/>
        <v>2.665509259259256E-2</v>
      </c>
      <c r="G79" s="3">
        <v>2</v>
      </c>
      <c r="H79" s="3">
        <v>1</v>
      </c>
      <c r="I79" s="35">
        <f t="shared" ca="1" si="22"/>
        <v>1</v>
      </c>
      <c r="J79" s="3">
        <f t="shared" ca="1" si="23"/>
        <v>18</v>
      </c>
      <c r="K79" s="3">
        <f t="shared" ca="1" si="17"/>
        <v>0</v>
      </c>
      <c r="L79" s="3">
        <f t="shared" ca="1" si="24"/>
        <v>22</v>
      </c>
      <c r="M79" s="19">
        <f t="shared" ca="1" si="25"/>
        <v>2.7152777777777748E-2</v>
      </c>
      <c r="N79" s="3">
        <f t="shared" ca="1" si="26"/>
        <v>2</v>
      </c>
      <c r="O79" s="3">
        <f t="shared" ca="1" si="27"/>
        <v>1</v>
      </c>
      <c r="P79" s="3">
        <f t="shared" ca="1" si="18"/>
        <v>21</v>
      </c>
      <c r="Q79" s="3">
        <v>2</v>
      </c>
      <c r="R79" s="3">
        <f t="shared" ca="1" si="28"/>
        <v>92</v>
      </c>
      <c r="S79" s="19">
        <f t="shared" ca="1" si="29"/>
        <v>1.0648148148148149E-3</v>
      </c>
      <c r="T79" s="19">
        <f t="shared" ca="1" si="30"/>
        <v>5.9594907407407409E-2</v>
      </c>
      <c r="U79" s="22">
        <f t="shared" ca="1" si="33"/>
        <v>6.0659722222222226E-2</v>
      </c>
      <c r="V79" s="19">
        <f t="shared" ca="1" si="19"/>
        <v>3.3206018518518551E-2</v>
      </c>
      <c r="W79" s="32">
        <f t="shared" ca="1" si="31"/>
        <v>7.7881944444444032E-2</v>
      </c>
    </row>
    <row r="80" spans="1:23" x14ac:dyDescent="0.25">
      <c r="A80" s="2">
        <v>78</v>
      </c>
      <c r="B80" s="3">
        <f>30</f>
        <v>30</v>
      </c>
      <c r="C80" s="19">
        <f t="shared" si="32"/>
        <v>2.6736111111111079E-2</v>
      </c>
      <c r="D80" s="3">
        <v>2</v>
      </c>
      <c r="E80" s="3">
        <f t="shared" ca="1" si="20"/>
        <v>21</v>
      </c>
      <c r="F80" s="19">
        <f t="shared" ca="1" si="21"/>
        <v>2.7002314814814781E-2</v>
      </c>
      <c r="G80" s="3">
        <v>2</v>
      </c>
      <c r="H80" s="3">
        <v>1</v>
      </c>
      <c r="I80" s="35">
        <f t="shared" ca="1" si="22"/>
        <v>0</v>
      </c>
      <c r="J80" s="3">
        <f t="shared" ca="1" si="23"/>
        <v>0</v>
      </c>
      <c r="K80" s="3">
        <f t="shared" ca="1" si="17"/>
        <v>2</v>
      </c>
      <c r="L80" s="3">
        <f t="shared" ca="1" si="24"/>
        <v>0</v>
      </c>
      <c r="M80" s="19">
        <f t="shared" ca="1" si="25"/>
        <v>0</v>
      </c>
      <c r="N80" s="3">
        <f t="shared" ca="1" si="26"/>
        <v>0</v>
      </c>
      <c r="O80" s="3">
        <f t="shared" ca="1" si="27"/>
        <v>0</v>
      </c>
      <c r="P80" s="3">
        <f t="shared" ca="1" si="18"/>
        <v>0</v>
      </c>
      <c r="Q80" s="3">
        <v>2</v>
      </c>
      <c r="R80" s="3">
        <f t="shared" ca="1" si="28"/>
        <v>30</v>
      </c>
      <c r="S80" s="19">
        <f t="shared" ca="1" si="29"/>
        <v>3.4722222222222224E-4</v>
      </c>
      <c r="T80" s="19">
        <f t="shared" ca="1" si="30"/>
        <v>6.0659722222222226E-2</v>
      </c>
      <c r="U80" s="22">
        <f t="shared" ca="1" si="33"/>
        <v>6.1006944444444447E-2</v>
      </c>
      <c r="V80" s="19">
        <f t="shared" ca="1" si="19"/>
        <v>3.3923611111111147E-2</v>
      </c>
      <c r="W80" s="32">
        <f t="shared" ca="1" si="31"/>
        <v>7.7534722222221811E-2</v>
      </c>
    </row>
    <row r="81" spans="1:23" x14ac:dyDescent="0.25">
      <c r="A81" s="2">
        <v>79</v>
      </c>
      <c r="B81" s="3">
        <f>30</f>
        <v>30</v>
      </c>
      <c r="C81" s="19">
        <f t="shared" si="32"/>
        <v>2.70833333333333E-2</v>
      </c>
      <c r="D81" s="3">
        <v>2</v>
      </c>
      <c r="E81" s="3">
        <f t="shared" ca="1" si="20"/>
        <v>21</v>
      </c>
      <c r="F81" s="19">
        <f t="shared" ca="1" si="21"/>
        <v>2.7349537037037002E-2</v>
      </c>
      <c r="G81" s="3">
        <v>2</v>
      </c>
      <c r="H81" s="3">
        <v>1</v>
      </c>
      <c r="I81" s="35">
        <f t="shared" ca="1" si="22"/>
        <v>0</v>
      </c>
      <c r="J81" s="3">
        <f t="shared" ca="1" si="23"/>
        <v>0</v>
      </c>
      <c r="K81" s="3">
        <f t="shared" ca="1" si="17"/>
        <v>2</v>
      </c>
      <c r="L81" s="3">
        <f t="shared" ca="1" si="24"/>
        <v>0</v>
      </c>
      <c r="M81" s="19">
        <f t="shared" ca="1" si="25"/>
        <v>0</v>
      </c>
      <c r="N81" s="3">
        <f t="shared" ca="1" si="26"/>
        <v>0</v>
      </c>
      <c r="O81" s="3">
        <f t="shared" ca="1" si="27"/>
        <v>0</v>
      </c>
      <c r="P81" s="3">
        <f t="shared" ca="1" si="18"/>
        <v>0</v>
      </c>
      <c r="Q81" s="3">
        <v>2</v>
      </c>
      <c r="R81" s="3">
        <f t="shared" ca="1" si="28"/>
        <v>30</v>
      </c>
      <c r="S81" s="19">
        <f t="shared" ca="1" si="29"/>
        <v>3.4722222222222224E-4</v>
      </c>
      <c r="T81" s="19">
        <f t="shared" ca="1" si="30"/>
        <v>6.1006944444444447E-2</v>
      </c>
      <c r="U81" s="22">
        <f t="shared" ca="1" si="33"/>
        <v>6.1354166666666668E-2</v>
      </c>
      <c r="V81" s="19">
        <f t="shared" ca="1" si="19"/>
        <v>3.3923611111111147E-2</v>
      </c>
      <c r="W81" s="32">
        <f t="shared" ca="1" si="31"/>
        <v>7.718749999999959E-2</v>
      </c>
    </row>
    <row r="82" spans="1:23" x14ac:dyDescent="0.25">
      <c r="A82" s="2">
        <v>80</v>
      </c>
      <c r="B82" s="3">
        <f>30</f>
        <v>30</v>
      </c>
      <c r="C82" s="19">
        <f t="shared" si="32"/>
        <v>2.7430555555555521E-2</v>
      </c>
      <c r="D82" s="3">
        <v>2</v>
      </c>
      <c r="E82" s="3">
        <f t="shared" ca="1" si="20"/>
        <v>17</v>
      </c>
      <c r="F82" s="19">
        <f t="shared" ca="1" si="21"/>
        <v>2.7650462962962929E-2</v>
      </c>
      <c r="G82" s="3">
        <v>2</v>
      </c>
      <c r="H82" s="3">
        <v>1</v>
      </c>
      <c r="I82" s="35">
        <f t="shared" ca="1" si="22"/>
        <v>1</v>
      </c>
      <c r="J82" s="3">
        <f t="shared" ca="1" si="23"/>
        <v>19</v>
      </c>
      <c r="K82" s="3">
        <f t="shared" ca="1" si="17"/>
        <v>0</v>
      </c>
      <c r="L82" s="3">
        <f t="shared" ca="1" si="24"/>
        <v>21</v>
      </c>
      <c r="M82" s="19">
        <f t="shared" ca="1" si="25"/>
        <v>2.8148148148148113E-2</v>
      </c>
      <c r="N82" s="3">
        <f t="shared" ca="1" si="26"/>
        <v>2</v>
      </c>
      <c r="O82" s="3">
        <f t="shared" ca="1" si="27"/>
        <v>1</v>
      </c>
      <c r="P82" s="3">
        <f t="shared" ca="1" si="18"/>
        <v>22</v>
      </c>
      <c r="Q82" s="3">
        <v>2</v>
      </c>
      <c r="R82" s="3">
        <f t="shared" ca="1" si="28"/>
        <v>89</v>
      </c>
      <c r="S82" s="19">
        <f t="shared" ca="1" si="29"/>
        <v>1.0300925925925926E-3</v>
      </c>
      <c r="T82" s="19">
        <f t="shared" ca="1" si="30"/>
        <v>6.1354166666666668E-2</v>
      </c>
      <c r="U82" s="22">
        <f t="shared" ca="1" si="33"/>
        <v>6.2384259259259257E-2</v>
      </c>
      <c r="V82" s="19">
        <f t="shared" ca="1" si="19"/>
        <v>3.3923611111111147E-2</v>
      </c>
      <c r="W82" s="32">
        <f t="shared" ca="1" si="31"/>
        <v>7.6157407407407007E-2</v>
      </c>
    </row>
    <row r="83" spans="1:23" x14ac:dyDescent="0.25">
      <c r="A83" s="2">
        <v>81</v>
      </c>
      <c r="B83" s="3">
        <f>30</f>
        <v>30</v>
      </c>
      <c r="C83" s="19">
        <f t="shared" si="32"/>
        <v>2.7777777777777742E-2</v>
      </c>
      <c r="D83" s="3">
        <v>2</v>
      </c>
      <c r="E83" s="3">
        <f t="shared" ca="1" si="20"/>
        <v>21</v>
      </c>
      <c r="F83" s="19">
        <f t="shared" ca="1" si="21"/>
        <v>2.8043981481481444E-2</v>
      </c>
      <c r="G83" s="3">
        <v>2</v>
      </c>
      <c r="H83" s="3">
        <v>1</v>
      </c>
      <c r="I83" s="35">
        <f t="shared" ca="1" si="22"/>
        <v>0</v>
      </c>
      <c r="J83" s="3">
        <f t="shared" ca="1" si="23"/>
        <v>0</v>
      </c>
      <c r="K83" s="3">
        <f t="shared" ca="1" si="17"/>
        <v>2</v>
      </c>
      <c r="L83" s="3">
        <f t="shared" ca="1" si="24"/>
        <v>0</v>
      </c>
      <c r="M83" s="19">
        <f t="shared" ca="1" si="25"/>
        <v>0</v>
      </c>
      <c r="N83" s="3">
        <f t="shared" ca="1" si="26"/>
        <v>0</v>
      </c>
      <c r="O83" s="3">
        <f t="shared" ca="1" si="27"/>
        <v>0</v>
      </c>
      <c r="P83" s="3">
        <f t="shared" ca="1" si="18"/>
        <v>0</v>
      </c>
      <c r="Q83" s="3">
        <v>2</v>
      </c>
      <c r="R83" s="3">
        <f t="shared" ca="1" si="28"/>
        <v>30</v>
      </c>
      <c r="S83" s="19">
        <f t="shared" ca="1" si="29"/>
        <v>3.4722222222222224E-4</v>
      </c>
      <c r="T83" s="19">
        <f t="shared" ca="1" si="30"/>
        <v>6.2384259259259257E-2</v>
      </c>
      <c r="U83" s="22">
        <f t="shared" ca="1" si="33"/>
        <v>6.2731481481481485E-2</v>
      </c>
      <c r="V83" s="19">
        <f t="shared" ca="1" si="19"/>
        <v>3.4606481481481516E-2</v>
      </c>
      <c r="W83" s="32">
        <f t="shared" ca="1" si="31"/>
        <v>7.5810185185184772E-2</v>
      </c>
    </row>
    <row r="84" spans="1:23" x14ac:dyDescent="0.25">
      <c r="A84" s="2">
        <v>82</v>
      </c>
      <c r="B84" s="3">
        <f>30</f>
        <v>30</v>
      </c>
      <c r="C84" s="19">
        <f t="shared" si="32"/>
        <v>2.8124999999999963E-2</v>
      </c>
      <c r="D84" s="3">
        <v>2</v>
      </c>
      <c r="E84" s="3">
        <f t="shared" ca="1" si="20"/>
        <v>23</v>
      </c>
      <c r="F84" s="19">
        <f t="shared" ca="1" si="21"/>
        <v>2.8414351851851816E-2</v>
      </c>
      <c r="G84" s="3">
        <v>2</v>
      </c>
      <c r="H84" s="3">
        <v>1</v>
      </c>
      <c r="I84" s="35">
        <f t="shared" ca="1" si="22"/>
        <v>1</v>
      </c>
      <c r="J84" s="3">
        <f t="shared" ca="1" si="23"/>
        <v>21</v>
      </c>
      <c r="K84" s="3">
        <f t="shared" ca="1" si="17"/>
        <v>0</v>
      </c>
      <c r="L84" s="3">
        <f t="shared" ca="1" si="24"/>
        <v>23</v>
      </c>
      <c r="M84" s="19">
        <f t="shared" ca="1" si="25"/>
        <v>2.8958333333333294E-2</v>
      </c>
      <c r="N84" s="3">
        <f t="shared" ca="1" si="26"/>
        <v>2</v>
      </c>
      <c r="O84" s="3">
        <f t="shared" ca="1" si="27"/>
        <v>1</v>
      </c>
      <c r="P84" s="3">
        <f t="shared" ca="1" si="18"/>
        <v>20</v>
      </c>
      <c r="Q84" s="3">
        <v>2</v>
      </c>
      <c r="R84" s="3">
        <f t="shared" ca="1" si="28"/>
        <v>97</v>
      </c>
      <c r="S84" s="19">
        <f t="shared" ca="1" si="29"/>
        <v>1.1226851851851851E-3</v>
      </c>
      <c r="T84" s="19">
        <f t="shared" ca="1" si="30"/>
        <v>6.2731481481481485E-2</v>
      </c>
      <c r="U84" s="22">
        <f t="shared" ca="1" si="33"/>
        <v>6.385416666666667E-2</v>
      </c>
      <c r="V84" s="19">
        <f t="shared" ca="1" si="19"/>
        <v>3.4606481481481523E-2</v>
      </c>
      <c r="W84" s="32">
        <f t="shared" ca="1" si="31"/>
        <v>7.4687499999999588E-2</v>
      </c>
    </row>
    <row r="85" spans="1:23" x14ac:dyDescent="0.25">
      <c r="A85" s="2">
        <v>83</v>
      </c>
      <c r="B85" s="3">
        <f>30</f>
        <v>30</v>
      </c>
      <c r="C85" s="19">
        <f t="shared" si="32"/>
        <v>2.8472222222222184E-2</v>
      </c>
      <c r="D85" s="3">
        <v>2</v>
      </c>
      <c r="E85" s="3">
        <f t="shared" ca="1" si="20"/>
        <v>22</v>
      </c>
      <c r="F85" s="19">
        <f t="shared" ca="1" si="21"/>
        <v>2.874999999999996E-2</v>
      </c>
      <c r="G85" s="3">
        <v>2</v>
      </c>
      <c r="H85" s="3">
        <v>1</v>
      </c>
      <c r="I85" s="35">
        <f t="shared" ca="1" si="22"/>
        <v>1</v>
      </c>
      <c r="J85" s="3">
        <f t="shared" ca="1" si="23"/>
        <v>19</v>
      </c>
      <c r="K85" s="3">
        <f t="shared" ca="1" si="17"/>
        <v>0</v>
      </c>
      <c r="L85" s="3">
        <f t="shared" ca="1" si="24"/>
        <v>19</v>
      </c>
      <c r="M85" s="19">
        <f t="shared" ca="1" si="25"/>
        <v>2.9224537037036997E-2</v>
      </c>
      <c r="N85" s="3">
        <f t="shared" ca="1" si="26"/>
        <v>2</v>
      </c>
      <c r="O85" s="3">
        <f t="shared" ca="1" si="27"/>
        <v>1</v>
      </c>
      <c r="P85" s="3">
        <f t="shared" ca="1" si="18"/>
        <v>18</v>
      </c>
      <c r="Q85" s="3">
        <v>2</v>
      </c>
      <c r="R85" s="3">
        <f t="shared" ca="1" si="28"/>
        <v>88</v>
      </c>
      <c r="S85" s="19">
        <f t="shared" ca="1" si="29"/>
        <v>1.0185185185185184E-3</v>
      </c>
      <c r="T85" s="19">
        <f t="shared" ca="1" si="30"/>
        <v>6.385416666666667E-2</v>
      </c>
      <c r="U85" s="22">
        <f t="shared" ca="1" si="33"/>
        <v>6.4872685185185186E-2</v>
      </c>
      <c r="V85" s="19">
        <f t="shared" ca="1" si="19"/>
        <v>3.5381944444444487E-2</v>
      </c>
      <c r="W85" s="32">
        <f t="shared" ca="1" si="31"/>
        <v>7.3668981481481072E-2</v>
      </c>
    </row>
    <row r="86" spans="1:23" x14ac:dyDescent="0.25">
      <c r="A86" s="2">
        <v>84</v>
      </c>
      <c r="B86" s="3">
        <f>30</f>
        <v>30</v>
      </c>
      <c r="C86" s="19">
        <f t="shared" si="32"/>
        <v>2.8819444444444405E-2</v>
      </c>
      <c r="D86" s="3">
        <v>2</v>
      </c>
      <c r="E86" s="3">
        <f t="shared" ca="1" si="20"/>
        <v>17</v>
      </c>
      <c r="F86" s="19">
        <f t="shared" ca="1" si="21"/>
        <v>2.9039351851851813E-2</v>
      </c>
      <c r="G86" s="3">
        <v>2</v>
      </c>
      <c r="H86" s="3">
        <v>1</v>
      </c>
      <c r="I86" s="35">
        <f t="shared" ca="1" si="22"/>
        <v>1</v>
      </c>
      <c r="J86" s="3">
        <f t="shared" ca="1" si="23"/>
        <v>22</v>
      </c>
      <c r="K86" s="3">
        <f t="shared" ca="1" si="17"/>
        <v>0</v>
      </c>
      <c r="L86" s="3">
        <f t="shared" ca="1" si="24"/>
        <v>21</v>
      </c>
      <c r="M86" s="19">
        <f t="shared" ca="1" si="25"/>
        <v>2.9571759259259218E-2</v>
      </c>
      <c r="N86" s="3">
        <f t="shared" ca="1" si="26"/>
        <v>2</v>
      </c>
      <c r="O86" s="3">
        <f t="shared" ca="1" si="27"/>
        <v>1</v>
      </c>
      <c r="P86" s="3">
        <f t="shared" ca="1" si="18"/>
        <v>19</v>
      </c>
      <c r="Q86" s="3">
        <v>2</v>
      </c>
      <c r="R86" s="3">
        <f t="shared" ca="1" si="28"/>
        <v>89</v>
      </c>
      <c r="S86" s="19">
        <f t="shared" ca="1" si="29"/>
        <v>1.0300925925925926E-3</v>
      </c>
      <c r="T86" s="19">
        <f t="shared" ca="1" si="30"/>
        <v>6.4872685185185186E-2</v>
      </c>
      <c r="U86" s="22">
        <f t="shared" ca="1" si="33"/>
        <v>6.5902777777777782E-2</v>
      </c>
      <c r="V86" s="19">
        <f t="shared" ca="1" si="19"/>
        <v>3.6053240740740782E-2</v>
      </c>
      <c r="W86" s="32">
        <f t="shared" ca="1" si="31"/>
        <v>7.2638888888888475E-2</v>
      </c>
    </row>
    <row r="87" spans="1:23" x14ac:dyDescent="0.25">
      <c r="A87" s="2">
        <v>85</v>
      </c>
      <c r="B87" s="3">
        <f>30</f>
        <v>30</v>
      </c>
      <c r="C87" s="19">
        <f t="shared" si="32"/>
        <v>2.9166666666666625E-2</v>
      </c>
      <c r="D87" s="3">
        <v>2</v>
      </c>
      <c r="E87" s="3">
        <f t="shared" ca="1" si="20"/>
        <v>23</v>
      </c>
      <c r="F87" s="19">
        <f t="shared" ca="1" si="21"/>
        <v>2.9456018518518479E-2</v>
      </c>
      <c r="G87" s="3">
        <v>2</v>
      </c>
      <c r="H87" s="3">
        <v>1</v>
      </c>
      <c r="I87" s="35">
        <f t="shared" ca="1" si="22"/>
        <v>0</v>
      </c>
      <c r="J87" s="3">
        <f t="shared" ca="1" si="23"/>
        <v>0</v>
      </c>
      <c r="K87" s="3">
        <f t="shared" ca="1" si="17"/>
        <v>2</v>
      </c>
      <c r="L87" s="3">
        <f t="shared" ca="1" si="24"/>
        <v>0</v>
      </c>
      <c r="M87" s="19">
        <f t="shared" ca="1" si="25"/>
        <v>0</v>
      </c>
      <c r="N87" s="3">
        <f t="shared" ca="1" si="26"/>
        <v>0</v>
      </c>
      <c r="O87" s="3">
        <f t="shared" ca="1" si="27"/>
        <v>0</v>
      </c>
      <c r="P87" s="3">
        <f t="shared" ca="1" si="18"/>
        <v>0</v>
      </c>
      <c r="Q87" s="3">
        <v>2</v>
      </c>
      <c r="R87" s="3">
        <f t="shared" ca="1" si="28"/>
        <v>32</v>
      </c>
      <c r="S87" s="19">
        <f t="shared" ca="1" si="29"/>
        <v>3.7037037037037035E-4</v>
      </c>
      <c r="T87" s="19">
        <f t="shared" ca="1" si="30"/>
        <v>6.5902777777777782E-2</v>
      </c>
      <c r="U87" s="22">
        <f t="shared" ca="1" si="33"/>
        <v>6.627314814814815E-2</v>
      </c>
      <c r="V87" s="19">
        <f t="shared" ca="1" si="19"/>
        <v>3.6736111111111157E-2</v>
      </c>
      <c r="W87" s="32">
        <f t="shared" ca="1" si="31"/>
        <v>7.2268518518518107E-2</v>
      </c>
    </row>
    <row r="88" spans="1:23" x14ac:dyDescent="0.25">
      <c r="A88" s="2">
        <v>86</v>
      </c>
      <c r="B88" s="3">
        <f>30</f>
        <v>30</v>
      </c>
      <c r="C88" s="19">
        <f t="shared" si="32"/>
        <v>2.9513888888888846E-2</v>
      </c>
      <c r="D88" s="3">
        <v>2</v>
      </c>
      <c r="E88" s="3">
        <f t="shared" ca="1" si="20"/>
        <v>18</v>
      </c>
      <c r="F88" s="19">
        <f t="shared" ca="1" si="21"/>
        <v>2.9745370370370328E-2</v>
      </c>
      <c r="G88" s="3">
        <v>2</v>
      </c>
      <c r="H88" s="3">
        <v>1</v>
      </c>
      <c r="I88" s="35">
        <f t="shared" ca="1" si="22"/>
        <v>0</v>
      </c>
      <c r="J88" s="3">
        <f t="shared" ca="1" si="23"/>
        <v>0</v>
      </c>
      <c r="K88" s="3">
        <f t="shared" ca="1" si="17"/>
        <v>2</v>
      </c>
      <c r="L88" s="3">
        <f t="shared" ca="1" si="24"/>
        <v>0</v>
      </c>
      <c r="M88" s="19">
        <f t="shared" ca="1" si="25"/>
        <v>0</v>
      </c>
      <c r="N88" s="3">
        <f t="shared" ca="1" si="26"/>
        <v>0</v>
      </c>
      <c r="O88" s="3">
        <f t="shared" ca="1" si="27"/>
        <v>0</v>
      </c>
      <c r="P88" s="3">
        <f t="shared" ca="1" si="18"/>
        <v>0</v>
      </c>
      <c r="Q88" s="3">
        <v>2</v>
      </c>
      <c r="R88" s="3">
        <f t="shared" ca="1" si="28"/>
        <v>27</v>
      </c>
      <c r="S88" s="19">
        <f t="shared" ca="1" si="29"/>
        <v>3.1250000000000001E-4</v>
      </c>
      <c r="T88" s="19">
        <f t="shared" ca="1" si="30"/>
        <v>6.627314814814815E-2</v>
      </c>
      <c r="U88" s="22">
        <f t="shared" ca="1" si="33"/>
        <v>6.6585648148148144E-2</v>
      </c>
      <c r="V88" s="19">
        <f t="shared" ca="1" si="19"/>
        <v>3.6759259259259304E-2</v>
      </c>
      <c r="W88" s="32">
        <f t="shared" ca="1" si="31"/>
        <v>7.1956018518518114E-2</v>
      </c>
    </row>
    <row r="89" spans="1:23" x14ac:dyDescent="0.25">
      <c r="A89" s="2">
        <v>87</v>
      </c>
      <c r="B89" s="3">
        <f>30</f>
        <v>30</v>
      </c>
      <c r="C89" s="19">
        <f t="shared" si="32"/>
        <v>2.9861111111111067E-2</v>
      </c>
      <c r="D89" s="3">
        <v>2</v>
      </c>
      <c r="E89" s="3">
        <f t="shared" ca="1" si="20"/>
        <v>17</v>
      </c>
      <c r="F89" s="19">
        <f t="shared" ca="1" si="21"/>
        <v>3.0081018518518476E-2</v>
      </c>
      <c r="G89" s="3">
        <v>2</v>
      </c>
      <c r="H89" s="3">
        <v>1</v>
      </c>
      <c r="I89" s="35">
        <f t="shared" ca="1" si="22"/>
        <v>1</v>
      </c>
      <c r="J89" s="3">
        <f t="shared" ca="1" si="23"/>
        <v>19</v>
      </c>
      <c r="K89" s="3">
        <f t="shared" ca="1" si="17"/>
        <v>0</v>
      </c>
      <c r="L89" s="3">
        <f t="shared" ca="1" si="24"/>
        <v>23</v>
      </c>
      <c r="M89" s="19">
        <f t="shared" ca="1" si="25"/>
        <v>3.0601851851851807E-2</v>
      </c>
      <c r="N89" s="3">
        <f t="shared" ca="1" si="26"/>
        <v>2</v>
      </c>
      <c r="O89" s="3">
        <f t="shared" ca="1" si="27"/>
        <v>1</v>
      </c>
      <c r="P89" s="3">
        <f t="shared" ca="1" si="18"/>
        <v>22</v>
      </c>
      <c r="Q89" s="3">
        <v>2</v>
      </c>
      <c r="R89" s="3">
        <f t="shared" ca="1" si="28"/>
        <v>91</v>
      </c>
      <c r="S89" s="19">
        <f t="shared" ca="1" si="29"/>
        <v>1.0532407407407407E-3</v>
      </c>
      <c r="T89" s="19">
        <f t="shared" ca="1" si="30"/>
        <v>6.6585648148148144E-2</v>
      </c>
      <c r="U89" s="22">
        <f t="shared" ca="1" si="33"/>
        <v>6.7638888888888887E-2</v>
      </c>
      <c r="V89" s="19">
        <f t="shared" ca="1" si="19"/>
        <v>3.6724537037037076E-2</v>
      </c>
      <c r="W89" s="32">
        <f t="shared" ca="1" si="31"/>
        <v>7.090277777777737E-2</v>
      </c>
    </row>
    <row r="90" spans="1:23" x14ac:dyDescent="0.25">
      <c r="A90" s="2">
        <v>88</v>
      </c>
      <c r="B90" s="3">
        <f>30</f>
        <v>30</v>
      </c>
      <c r="C90" s="19">
        <f t="shared" si="32"/>
        <v>3.0208333333333288E-2</v>
      </c>
      <c r="D90" s="3">
        <v>2</v>
      </c>
      <c r="E90" s="3">
        <f t="shared" ca="1" si="20"/>
        <v>22</v>
      </c>
      <c r="F90" s="19">
        <f t="shared" ca="1" si="21"/>
        <v>3.0486111111111065E-2</v>
      </c>
      <c r="G90" s="3">
        <v>2</v>
      </c>
      <c r="H90" s="3">
        <v>1</v>
      </c>
      <c r="I90" s="35">
        <f t="shared" ca="1" si="22"/>
        <v>0</v>
      </c>
      <c r="J90" s="3">
        <f t="shared" ca="1" si="23"/>
        <v>0</v>
      </c>
      <c r="K90" s="3">
        <f t="shared" ca="1" si="17"/>
        <v>2</v>
      </c>
      <c r="L90" s="3">
        <f t="shared" ca="1" si="24"/>
        <v>0</v>
      </c>
      <c r="M90" s="19">
        <f t="shared" ca="1" si="25"/>
        <v>0</v>
      </c>
      <c r="N90" s="3">
        <f t="shared" ca="1" si="26"/>
        <v>0</v>
      </c>
      <c r="O90" s="3">
        <f t="shared" ca="1" si="27"/>
        <v>0</v>
      </c>
      <c r="P90" s="3">
        <f t="shared" ca="1" si="18"/>
        <v>0</v>
      </c>
      <c r="Q90" s="3">
        <v>2</v>
      </c>
      <c r="R90" s="3">
        <f t="shared" ca="1" si="28"/>
        <v>31</v>
      </c>
      <c r="S90" s="19">
        <f t="shared" ca="1" si="29"/>
        <v>3.5879629629629629E-4</v>
      </c>
      <c r="T90" s="19">
        <f t="shared" ca="1" si="30"/>
        <v>6.7638888888888887E-2</v>
      </c>
      <c r="U90" s="22">
        <f t="shared" ca="1" si="33"/>
        <v>6.7997685185185189E-2</v>
      </c>
      <c r="V90" s="19">
        <f t="shared" ca="1" si="19"/>
        <v>3.7430555555555599E-2</v>
      </c>
      <c r="W90" s="32">
        <f t="shared" ca="1" si="31"/>
        <v>7.0543981481481069E-2</v>
      </c>
    </row>
    <row r="91" spans="1:23" x14ac:dyDescent="0.25">
      <c r="A91" s="2">
        <v>89</v>
      </c>
      <c r="B91" s="3">
        <f>30</f>
        <v>30</v>
      </c>
      <c r="C91" s="19">
        <f t="shared" si="32"/>
        <v>3.0555555555555509E-2</v>
      </c>
      <c r="D91" s="3">
        <v>2</v>
      </c>
      <c r="E91" s="3">
        <f t="shared" ca="1" si="20"/>
        <v>17</v>
      </c>
      <c r="F91" s="19">
        <f t="shared" ca="1" si="21"/>
        <v>3.0775462962962918E-2</v>
      </c>
      <c r="G91" s="3">
        <v>2</v>
      </c>
      <c r="H91" s="3">
        <v>1</v>
      </c>
      <c r="I91" s="35">
        <f t="shared" ca="1" si="22"/>
        <v>0</v>
      </c>
      <c r="J91" s="3">
        <f t="shared" ca="1" si="23"/>
        <v>0</v>
      </c>
      <c r="K91" s="3">
        <f t="shared" ca="1" si="17"/>
        <v>2</v>
      </c>
      <c r="L91" s="3">
        <f t="shared" ca="1" si="24"/>
        <v>0</v>
      </c>
      <c r="M91" s="19">
        <f t="shared" ca="1" si="25"/>
        <v>0</v>
      </c>
      <c r="N91" s="3">
        <f t="shared" ca="1" si="26"/>
        <v>0</v>
      </c>
      <c r="O91" s="3">
        <f t="shared" ca="1" si="27"/>
        <v>0</v>
      </c>
      <c r="P91" s="3">
        <f t="shared" ca="1" si="18"/>
        <v>0</v>
      </c>
      <c r="Q91" s="3">
        <v>2</v>
      </c>
      <c r="R91" s="3">
        <f t="shared" ca="1" si="28"/>
        <v>26</v>
      </c>
      <c r="S91" s="19">
        <f t="shared" ca="1" si="29"/>
        <v>3.0092592592592595E-4</v>
      </c>
      <c r="T91" s="19">
        <f t="shared" ca="1" si="30"/>
        <v>6.7997685185185189E-2</v>
      </c>
      <c r="U91" s="22">
        <f t="shared" ca="1" si="33"/>
        <v>6.8298611111111115E-2</v>
      </c>
      <c r="V91" s="19">
        <f t="shared" ca="1" si="19"/>
        <v>3.7442129629629679E-2</v>
      </c>
      <c r="W91" s="32">
        <f t="shared" ca="1" si="31"/>
        <v>7.0243055555555142E-2</v>
      </c>
    </row>
    <row r="92" spans="1:23" x14ac:dyDescent="0.25">
      <c r="A92" s="2">
        <v>90</v>
      </c>
      <c r="B92" s="3">
        <f>30</f>
        <v>30</v>
      </c>
      <c r="C92" s="19">
        <f t="shared" si="32"/>
        <v>3.090277777777773E-2</v>
      </c>
      <c r="D92" s="3">
        <v>2</v>
      </c>
      <c r="E92" s="3">
        <f t="shared" ca="1" si="20"/>
        <v>18</v>
      </c>
      <c r="F92" s="19">
        <f t="shared" ca="1" si="21"/>
        <v>3.1134259259259212E-2</v>
      </c>
      <c r="G92" s="3">
        <v>2</v>
      </c>
      <c r="H92" s="3">
        <v>1</v>
      </c>
      <c r="I92" s="35">
        <f t="shared" ca="1" si="22"/>
        <v>1</v>
      </c>
      <c r="J92" s="3">
        <f t="shared" ca="1" si="23"/>
        <v>18</v>
      </c>
      <c r="K92" s="3">
        <f t="shared" ca="1" si="17"/>
        <v>0</v>
      </c>
      <c r="L92" s="3">
        <f t="shared" ca="1" si="24"/>
        <v>20</v>
      </c>
      <c r="M92" s="19">
        <f t="shared" ca="1" si="25"/>
        <v>3.1608796296296246E-2</v>
      </c>
      <c r="N92" s="3">
        <f t="shared" ca="1" si="26"/>
        <v>2</v>
      </c>
      <c r="O92" s="3">
        <f t="shared" ca="1" si="27"/>
        <v>1</v>
      </c>
      <c r="P92" s="3">
        <f t="shared" ca="1" si="18"/>
        <v>20</v>
      </c>
      <c r="Q92" s="3">
        <v>2</v>
      </c>
      <c r="R92" s="3">
        <f t="shared" ca="1" si="28"/>
        <v>86</v>
      </c>
      <c r="S92" s="19">
        <f t="shared" ca="1" si="29"/>
        <v>9.9537037037037042E-4</v>
      </c>
      <c r="T92" s="19">
        <f t="shared" ca="1" si="30"/>
        <v>6.8298611111111115E-2</v>
      </c>
      <c r="U92" s="22">
        <f t="shared" ca="1" si="33"/>
        <v>6.9293981481481484E-2</v>
      </c>
      <c r="V92" s="19">
        <f t="shared" ca="1" si="19"/>
        <v>3.7395833333333385E-2</v>
      </c>
      <c r="W92" s="32">
        <f t="shared" ca="1" si="31"/>
        <v>6.9247685185184774E-2</v>
      </c>
    </row>
    <row r="93" spans="1:23" x14ac:dyDescent="0.25">
      <c r="A93" s="2">
        <v>91</v>
      </c>
      <c r="B93" s="3">
        <f>30</f>
        <v>30</v>
      </c>
      <c r="C93" s="19">
        <f t="shared" si="32"/>
        <v>3.1249999999999951E-2</v>
      </c>
      <c r="D93" s="3">
        <v>2</v>
      </c>
      <c r="E93" s="3">
        <f t="shared" ca="1" si="20"/>
        <v>17</v>
      </c>
      <c r="F93" s="19">
        <f t="shared" ca="1" si="21"/>
        <v>3.1469907407407356E-2</v>
      </c>
      <c r="G93" s="3">
        <v>2</v>
      </c>
      <c r="H93" s="3">
        <v>1</v>
      </c>
      <c r="I93" s="35">
        <f t="shared" ca="1" si="22"/>
        <v>1</v>
      </c>
      <c r="J93" s="3">
        <f t="shared" ca="1" si="23"/>
        <v>22</v>
      </c>
      <c r="K93" s="3">
        <f t="shared" ca="1" si="17"/>
        <v>0</v>
      </c>
      <c r="L93" s="3">
        <f t="shared" ca="1" si="24"/>
        <v>17</v>
      </c>
      <c r="M93" s="19">
        <f t="shared" ca="1" si="25"/>
        <v>3.1956018518518467E-2</v>
      </c>
      <c r="N93" s="3">
        <f t="shared" ca="1" si="26"/>
        <v>2</v>
      </c>
      <c r="O93" s="3">
        <f t="shared" ca="1" si="27"/>
        <v>1</v>
      </c>
      <c r="P93" s="3">
        <f t="shared" ca="1" si="18"/>
        <v>21</v>
      </c>
      <c r="Q93" s="3">
        <v>2</v>
      </c>
      <c r="R93" s="3">
        <f t="shared" ca="1" si="28"/>
        <v>87</v>
      </c>
      <c r="S93" s="19">
        <f t="shared" ca="1" si="29"/>
        <v>1.0069444444444444E-3</v>
      </c>
      <c r="T93" s="19">
        <f t="shared" ca="1" si="30"/>
        <v>6.9293981481481484E-2</v>
      </c>
      <c r="U93" s="22">
        <f t="shared" ca="1" si="33"/>
        <v>7.0300925925925933E-2</v>
      </c>
      <c r="V93" s="19">
        <f t="shared" ca="1" si="19"/>
        <v>3.8043981481481533E-2</v>
      </c>
      <c r="W93" s="32">
        <f t="shared" ca="1" si="31"/>
        <v>6.8240740740740324E-2</v>
      </c>
    </row>
    <row r="94" spans="1:23" x14ac:dyDescent="0.25">
      <c r="A94" s="2">
        <v>92</v>
      </c>
      <c r="B94" s="3">
        <f>30</f>
        <v>30</v>
      </c>
      <c r="C94" s="19">
        <f t="shared" si="32"/>
        <v>3.1597222222222172E-2</v>
      </c>
      <c r="D94" s="3">
        <v>2</v>
      </c>
      <c r="E94" s="3">
        <f t="shared" ca="1" si="20"/>
        <v>19</v>
      </c>
      <c r="F94" s="19">
        <f t="shared" ca="1" si="21"/>
        <v>3.1840277777777731E-2</v>
      </c>
      <c r="G94" s="3">
        <v>2</v>
      </c>
      <c r="H94" s="3">
        <v>1</v>
      </c>
      <c r="I94" s="35">
        <f t="shared" ca="1" si="22"/>
        <v>0</v>
      </c>
      <c r="J94" s="3">
        <f t="shared" ca="1" si="23"/>
        <v>0</v>
      </c>
      <c r="K94" s="3">
        <f t="shared" ca="1" si="17"/>
        <v>2</v>
      </c>
      <c r="L94" s="3">
        <f t="shared" ca="1" si="24"/>
        <v>0</v>
      </c>
      <c r="M94" s="19">
        <f t="shared" ca="1" si="25"/>
        <v>0</v>
      </c>
      <c r="N94" s="3">
        <f t="shared" ca="1" si="26"/>
        <v>0</v>
      </c>
      <c r="O94" s="3">
        <f t="shared" ca="1" si="27"/>
        <v>0</v>
      </c>
      <c r="P94" s="3">
        <f t="shared" ca="1" si="18"/>
        <v>0</v>
      </c>
      <c r="Q94" s="3">
        <v>2</v>
      </c>
      <c r="R94" s="3">
        <f t="shared" ca="1" si="28"/>
        <v>28</v>
      </c>
      <c r="S94" s="19">
        <f t="shared" ca="1" si="29"/>
        <v>3.2407407407407406E-4</v>
      </c>
      <c r="T94" s="19">
        <f t="shared" ca="1" si="30"/>
        <v>7.0300925925925933E-2</v>
      </c>
      <c r="U94" s="22">
        <f t="shared" ca="1" si="33"/>
        <v>7.0625000000000007E-2</v>
      </c>
      <c r="V94" s="19">
        <f t="shared" ca="1" si="19"/>
        <v>3.8703703703703761E-2</v>
      </c>
      <c r="W94" s="32">
        <f t="shared" ca="1" si="31"/>
        <v>6.7916666666666251E-2</v>
      </c>
    </row>
    <row r="95" spans="1:23" x14ac:dyDescent="0.25">
      <c r="A95" s="2">
        <v>93</v>
      </c>
      <c r="B95" s="3">
        <f>30</f>
        <v>30</v>
      </c>
      <c r="C95" s="19">
        <f t="shared" si="32"/>
        <v>3.1944444444444393E-2</v>
      </c>
      <c r="D95" s="3">
        <v>2</v>
      </c>
      <c r="E95" s="3">
        <f t="shared" ca="1" si="20"/>
        <v>17</v>
      </c>
      <c r="F95" s="19">
        <f t="shared" ca="1" si="21"/>
        <v>3.2164351851851798E-2</v>
      </c>
      <c r="G95" s="3">
        <v>2</v>
      </c>
      <c r="H95" s="3">
        <v>1</v>
      </c>
      <c r="I95" s="35">
        <f t="shared" ca="1" si="22"/>
        <v>1</v>
      </c>
      <c r="J95" s="3">
        <f t="shared" ca="1" si="23"/>
        <v>22</v>
      </c>
      <c r="K95" s="3">
        <f t="shared" ca="1" si="17"/>
        <v>0</v>
      </c>
      <c r="L95" s="3">
        <f t="shared" ca="1" si="24"/>
        <v>21</v>
      </c>
      <c r="M95" s="19">
        <f t="shared" ca="1" si="25"/>
        <v>3.269675925925921E-2</v>
      </c>
      <c r="N95" s="3">
        <f t="shared" ca="1" si="26"/>
        <v>2</v>
      </c>
      <c r="O95" s="3">
        <f t="shared" ca="1" si="27"/>
        <v>1</v>
      </c>
      <c r="P95" s="3">
        <f t="shared" ca="1" si="18"/>
        <v>18</v>
      </c>
      <c r="Q95" s="3">
        <v>2</v>
      </c>
      <c r="R95" s="3">
        <f t="shared" ca="1" si="28"/>
        <v>88</v>
      </c>
      <c r="S95" s="19">
        <f t="shared" ca="1" si="29"/>
        <v>1.0185185185185184E-3</v>
      </c>
      <c r="T95" s="19">
        <f t="shared" ca="1" si="30"/>
        <v>7.0625000000000007E-2</v>
      </c>
      <c r="U95" s="22">
        <f t="shared" ca="1" si="33"/>
        <v>7.1643518518518523E-2</v>
      </c>
      <c r="V95" s="19">
        <f t="shared" ca="1" si="19"/>
        <v>3.8680555555555614E-2</v>
      </c>
      <c r="W95" s="32">
        <f t="shared" ca="1" si="31"/>
        <v>6.6898148148147735E-2</v>
      </c>
    </row>
    <row r="96" spans="1:23" x14ac:dyDescent="0.25">
      <c r="A96" s="2">
        <v>94</v>
      </c>
      <c r="B96" s="3">
        <f>30</f>
        <v>30</v>
      </c>
      <c r="C96" s="19">
        <f t="shared" si="32"/>
        <v>3.2291666666666614E-2</v>
      </c>
      <c r="D96" s="3">
        <v>2</v>
      </c>
      <c r="E96" s="3">
        <f t="shared" ca="1" si="20"/>
        <v>18</v>
      </c>
      <c r="F96" s="19">
        <f t="shared" ca="1" si="21"/>
        <v>3.2523148148148093E-2</v>
      </c>
      <c r="G96" s="3">
        <v>2</v>
      </c>
      <c r="H96" s="3">
        <v>1</v>
      </c>
      <c r="I96" s="35">
        <f t="shared" ca="1" si="22"/>
        <v>1</v>
      </c>
      <c r="J96" s="3">
        <f t="shared" ca="1" si="23"/>
        <v>19</v>
      </c>
      <c r="K96" s="3">
        <f t="shared" ca="1" si="17"/>
        <v>0</v>
      </c>
      <c r="L96" s="3">
        <f t="shared" ca="1" si="24"/>
        <v>20</v>
      </c>
      <c r="M96" s="19">
        <f t="shared" ca="1" si="25"/>
        <v>3.300925925925921E-2</v>
      </c>
      <c r="N96" s="3">
        <f t="shared" ca="1" si="26"/>
        <v>2</v>
      </c>
      <c r="O96" s="3">
        <f t="shared" ca="1" si="27"/>
        <v>1</v>
      </c>
      <c r="P96" s="3">
        <f t="shared" ca="1" si="18"/>
        <v>20</v>
      </c>
      <c r="Q96" s="3">
        <v>2</v>
      </c>
      <c r="R96" s="3">
        <f t="shared" ca="1" si="28"/>
        <v>87</v>
      </c>
      <c r="S96" s="19">
        <f t="shared" ca="1" si="29"/>
        <v>1.0069444444444444E-3</v>
      </c>
      <c r="T96" s="19">
        <f t="shared" ca="1" si="30"/>
        <v>7.1643518518518523E-2</v>
      </c>
      <c r="U96" s="22">
        <f t="shared" ca="1" si="33"/>
        <v>7.2650462962962972E-2</v>
      </c>
      <c r="V96" s="19">
        <f t="shared" ca="1" si="19"/>
        <v>3.9351851851851909E-2</v>
      </c>
      <c r="W96" s="32">
        <f t="shared" ca="1" si="31"/>
        <v>6.5891203703703285E-2</v>
      </c>
    </row>
    <row r="97" spans="1:23" x14ac:dyDescent="0.25">
      <c r="A97" s="2">
        <v>95</v>
      </c>
      <c r="B97" s="3">
        <f>30</f>
        <v>30</v>
      </c>
      <c r="C97" s="19">
        <f t="shared" si="32"/>
        <v>3.2638888888888835E-2</v>
      </c>
      <c r="D97" s="3">
        <v>2</v>
      </c>
      <c r="E97" s="3">
        <f t="shared" ca="1" si="20"/>
        <v>23</v>
      </c>
      <c r="F97" s="19">
        <f t="shared" ca="1" si="21"/>
        <v>3.2928240740740689E-2</v>
      </c>
      <c r="G97" s="3">
        <v>2</v>
      </c>
      <c r="H97" s="3">
        <v>1</v>
      </c>
      <c r="I97" s="35">
        <f t="shared" ca="1" si="22"/>
        <v>0</v>
      </c>
      <c r="J97" s="3">
        <f t="shared" ca="1" si="23"/>
        <v>0</v>
      </c>
      <c r="K97" s="3">
        <f t="shared" ca="1" si="17"/>
        <v>2</v>
      </c>
      <c r="L97" s="3">
        <f t="shared" ca="1" si="24"/>
        <v>0</v>
      </c>
      <c r="M97" s="19">
        <f t="shared" ca="1" si="25"/>
        <v>0</v>
      </c>
      <c r="N97" s="3">
        <f t="shared" ca="1" si="26"/>
        <v>0</v>
      </c>
      <c r="O97" s="3">
        <f t="shared" ca="1" si="27"/>
        <v>0</v>
      </c>
      <c r="P97" s="3">
        <f t="shared" ca="1" si="18"/>
        <v>0</v>
      </c>
      <c r="Q97" s="3">
        <v>2</v>
      </c>
      <c r="R97" s="3">
        <f t="shared" ca="1" si="28"/>
        <v>32</v>
      </c>
      <c r="S97" s="19">
        <f t="shared" ca="1" si="29"/>
        <v>3.7037037037037035E-4</v>
      </c>
      <c r="T97" s="19">
        <f t="shared" ca="1" si="30"/>
        <v>7.2650462962962972E-2</v>
      </c>
      <c r="U97" s="22">
        <f t="shared" ca="1" si="33"/>
        <v>7.302083333333334E-2</v>
      </c>
      <c r="V97" s="19">
        <f t="shared" ca="1" si="19"/>
        <v>4.0011574074074137E-2</v>
      </c>
      <c r="W97" s="32">
        <f t="shared" ca="1" si="31"/>
        <v>6.5520833333332917E-2</v>
      </c>
    </row>
    <row r="98" spans="1:23" x14ac:dyDescent="0.25">
      <c r="A98" s="2">
        <v>96</v>
      </c>
      <c r="B98" s="3">
        <f>30</f>
        <v>30</v>
      </c>
      <c r="C98" s="19">
        <f t="shared" si="32"/>
        <v>3.2986111111111056E-2</v>
      </c>
      <c r="D98" s="3">
        <v>2</v>
      </c>
      <c r="E98" s="3">
        <f t="shared" ca="1" si="20"/>
        <v>20</v>
      </c>
      <c r="F98" s="19">
        <f t="shared" ca="1" si="21"/>
        <v>3.3240740740740689E-2</v>
      </c>
      <c r="G98" s="3">
        <v>2</v>
      </c>
      <c r="H98" s="3">
        <v>1</v>
      </c>
      <c r="I98" s="35">
        <f t="shared" ca="1" si="22"/>
        <v>1</v>
      </c>
      <c r="J98" s="3">
        <f t="shared" ca="1" si="23"/>
        <v>21</v>
      </c>
      <c r="K98" s="3">
        <f t="shared" ca="1" si="17"/>
        <v>0</v>
      </c>
      <c r="L98" s="3">
        <f t="shared" ca="1" si="24"/>
        <v>20</v>
      </c>
      <c r="M98" s="19">
        <f t="shared" ca="1" si="25"/>
        <v>3.3749999999999947E-2</v>
      </c>
      <c r="N98" s="3">
        <f t="shared" ca="1" si="26"/>
        <v>2</v>
      </c>
      <c r="O98" s="3">
        <f t="shared" ca="1" si="27"/>
        <v>1</v>
      </c>
      <c r="P98" s="3">
        <f t="shared" ca="1" si="18"/>
        <v>20</v>
      </c>
      <c r="Q98" s="3">
        <v>2</v>
      </c>
      <c r="R98" s="3">
        <f t="shared" ca="1" si="28"/>
        <v>91</v>
      </c>
      <c r="S98" s="19">
        <f t="shared" ca="1" si="29"/>
        <v>1.0532407407407407E-3</v>
      </c>
      <c r="T98" s="19">
        <f t="shared" ca="1" si="30"/>
        <v>7.302083333333334E-2</v>
      </c>
      <c r="U98" s="22">
        <f t="shared" ca="1" si="33"/>
        <v>7.4074074074074084E-2</v>
      </c>
      <c r="V98" s="19">
        <f t="shared" ca="1" si="19"/>
        <v>4.0034722222222284E-2</v>
      </c>
      <c r="W98" s="32">
        <f t="shared" ca="1" si="31"/>
        <v>6.4467592592592174E-2</v>
      </c>
    </row>
    <row r="99" spans="1:23" x14ac:dyDescent="0.25">
      <c r="A99" s="2">
        <v>97</v>
      </c>
      <c r="B99" s="3">
        <f>30</f>
        <v>30</v>
      </c>
      <c r="C99" s="19">
        <f t="shared" si="32"/>
        <v>3.3333333333333277E-2</v>
      </c>
      <c r="D99" s="3">
        <v>2</v>
      </c>
      <c r="E99" s="3">
        <f t="shared" ca="1" si="20"/>
        <v>23</v>
      </c>
      <c r="F99" s="19">
        <f t="shared" ca="1" si="21"/>
        <v>3.362268518518513E-2</v>
      </c>
      <c r="G99" s="3">
        <v>2</v>
      </c>
      <c r="H99" s="3">
        <v>1</v>
      </c>
      <c r="I99" s="35">
        <f t="shared" ca="1" si="22"/>
        <v>1</v>
      </c>
      <c r="J99" s="3">
        <f t="shared" ca="1" si="23"/>
        <v>19</v>
      </c>
      <c r="K99" s="3">
        <f t="shared" ca="1" si="17"/>
        <v>0</v>
      </c>
      <c r="L99" s="3">
        <f t="shared" ca="1" si="24"/>
        <v>17</v>
      </c>
      <c r="M99" s="19">
        <f t="shared" ca="1" si="25"/>
        <v>3.4074074074074021E-2</v>
      </c>
      <c r="N99" s="3">
        <f t="shared" ca="1" si="26"/>
        <v>2</v>
      </c>
      <c r="O99" s="3">
        <f t="shared" ca="1" si="27"/>
        <v>1</v>
      </c>
      <c r="P99" s="3">
        <f t="shared" ca="1" si="18"/>
        <v>21</v>
      </c>
      <c r="Q99" s="3">
        <v>2</v>
      </c>
      <c r="R99" s="3">
        <f t="shared" ca="1" si="28"/>
        <v>90</v>
      </c>
      <c r="S99" s="19">
        <f t="shared" ca="1" si="29"/>
        <v>1.0416666666666667E-3</v>
      </c>
      <c r="T99" s="19">
        <f t="shared" ca="1" si="30"/>
        <v>7.4074074074074084E-2</v>
      </c>
      <c r="U99" s="22">
        <f t="shared" ca="1" si="33"/>
        <v>7.5115740740740747E-2</v>
      </c>
      <c r="V99" s="19">
        <f t="shared" ca="1" si="19"/>
        <v>4.0740740740740806E-2</v>
      </c>
      <c r="W99" s="32">
        <f t="shared" ca="1" si="31"/>
        <v>6.3425925925925511E-2</v>
      </c>
    </row>
    <row r="100" spans="1:23" x14ac:dyDescent="0.25">
      <c r="A100" s="2">
        <v>98</v>
      </c>
      <c r="B100" s="3">
        <f>30</f>
        <v>30</v>
      </c>
      <c r="C100" s="19">
        <f t="shared" si="32"/>
        <v>3.3680555555555498E-2</v>
      </c>
      <c r="D100" s="3">
        <v>2</v>
      </c>
      <c r="E100" s="3">
        <f t="shared" ca="1" si="20"/>
        <v>20</v>
      </c>
      <c r="F100" s="19">
        <f t="shared" ca="1" si="21"/>
        <v>3.3935185185185131E-2</v>
      </c>
      <c r="G100" s="3">
        <v>2</v>
      </c>
      <c r="H100" s="3">
        <v>1</v>
      </c>
      <c r="I100" s="35">
        <f t="shared" ca="1" si="22"/>
        <v>0</v>
      </c>
      <c r="J100" s="3">
        <f t="shared" ca="1" si="23"/>
        <v>0</v>
      </c>
      <c r="K100" s="3">
        <f t="shared" ca="1" si="17"/>
        <v>2</v>
      </c>
      <c r="L100" s="3">
        <f t="shared" ca="1" si="24"/>
        <v>0</v>
      </c>
      <c r="M100" s="19">
        <f t="shared" ca="1" si="25"/>
        <v>0</v>
      </c>
      <c r="N100" s="3">
        <f t="shared" ca="1" si="26"/>
        <v>0</v>
      </c>
      <c r="O100" s="3">
        <f t="shared" ca="1" si="27"/>
        <v>0</v>
      </c>
      <c r="P100" s="3">
        <f t="shared" ca="1" si="18"/>
        <v>0</v>
      </c>
      <c r="Q100" s="3">
        <v>2</v>
      </c>
      <c r="R100" s="3">
        <f t="shared" ca="1" si="28"/>
        <v>29</v>
      </c>
      <c r="S100" s="19">
        <f t="shared" ca="1" si="29"/>
        <v>3.3564814814814812E-4</v>
      </c>
      <c r="T100" s="19">
        <f t="shared" ca="1" si="30"/>
        <v>7.5115740740740747E-2</v>
      </c>
      <c r="U100" s="22">
        <f t="shared" ca="1" si="33"/>
        <v>7.5451388888888901E-2</v>
      </c>
      <c r="V100" s="19">
        <f t="shared" ca="1" si="19"/>
        <v>4.1435185185185248E-2</v>
      </c>
      <c r="W100" s="32">
        <f t="shared" ca="1" si="31"/>
        <v>6.3090277777777357E-2</v>
      </c>
    </row>
    <row r="101" spans="1:23" x14ac:dyDescent="0.25">
      <c r="A101" s="2">
        <v>99</v>
      </c>
      <c r="B101" s="3">
        <f>30</f>
        <v>30</v>
      </c>
      <c r="C101" s="19">
        <f t="shared" si="32"/>
        <v>3.4027777777777719E-2</v>
      </c>
      <c r="D101" s="3">
        <v>2</v>
      </c>
      <c r="E101" s="3">
        <f t="shared" ca="1" si="20"/>
        <v>21</v>
      </c>
      <c r="F101" s="19">
        <f t="shared" ca="1" si="21"/>
        <v>3.4293981481481425E-2</v>
      </c>
      <c r="G101" s="3">
        <v>2</v>
      </c>
      <c r="H101" s="3">
        <v>1</v>
      </c>
      <c r="I101" s="35">
        <f t="shared" ca="1" si="22"/>
        <v>1</v>
      </c>
      <c r="J101" s="3">
        <f t="shared" ca="1" si="23"/>
        <v>19</v>
      </c>
      <c r="K101" s="3">
        <f t="shared" ca="1" si="17"/>
        <v>0</v>
      </c>
      <c r="L101" s="3">
        <f t="shared" ca="1" si="24"/>
        <v>22</v>
      </c>
      <c r="M101" s="19">
        <f t="shared" ca="1" si="25"/>
        <v>3.4803240740740683E-2</v>
      </c>
      <c r="N101" s="3">
        <f t="shared" ca="1" si="26"/>
        <v>2</v>
      </c>
      <c r="O101" s="3">
        <f t="shared" ca="1" si="27"/>
        <v>1</v>
      </c>
      <c r="P101" s="3">
        <f t="shared" ca="1" si="18"/>
        <v>20</v>
      </c>
      <c r="Q101" s="3">
        <v>2</v>
      </c>
      <c r="R101" s="3">
        <f t="shared" ca="1" si="28"/>
        <v>92</v>
      </c>
      <c r="S101" s="19">
        <f t="shared" ca="1" si="29"/>
        <v>1.0648148148148149E-3</v>
      </c>
      <c r="T101" s="19">
        <f t="shared" ca="1" si="30"/>
        <v>7.5451388888888901E-2</v>
      </c>
      <c r="U101" s="22">
        <f t="shared" ca="1" si="33"/>
        <v>7.6516203703703711E-2</v>
      </c>
      <c r="V101" s="19">
        <f t="shared" ca="1" si="19"/>
        <v>4.1423611111111182E-2</v>
      </c>
      <c r="W101" s="32">
        <f t="shared" ca="1" si="31"/>
        <v>6.2025462962962546E-2</v>
      </c>
    </row>
    <row r="102" spans="1:23" x14ac:dyDescent="0.25">
      <c r="A102" s="2">
        <v>100</v>
      </c>
      <c r="B102" s="3">
        <f>30</f>
        <v>30</v>
      </c>
      <c r="C102" s="19">
        <f t="shared" si="32"/>
        <v>3.437499999999994E-2</v>
      </c>
      <c r="D102" s="3">
        <v>2</v>
      </c>
      <c r="E102" s="3">
        <f t="shared" ca="1" si="20"/>
        <v>18</v>
      </c>
      <c r="F102" s="19">
        <f t="shared" ca="1" si="21"/>
        <v>3.4606481481481419E-2</v>
      </c>
      <c r="G102" s="3">
        <v>2</v>
      </c>
      <c r="H102" s="3">
        <v>1</v>
      </c>
      <c r="I102" s="35">
        <f t="shared" ca="1" si="22"/>
        <v>1</v>
      </c>
      <c r="J102" s="3">
        <f t="shared" ca="1" si="23"/>
        <v>20</v>
      </c>
      <c r="K102" s="3">
        <f t="shared" ca="1" si="17"/>
        <v>0</v>
      </c>
      <c r="L102" s="3">
        <f t="shared" ca="1" si="24"/>
        <v>18</v>
      </c>
      <c r="M102" s="19">
        <f t="shared" ca="1" si="25"/>
        <v>3.5081018518518456E-2</v>
      </c>
      <c r="N102" s="3">
        <f t="shared" ca="1" si="26"/>
        <v>2</v>
      </c>
      <c r="O102" s="3">
        <f t="shared" ca="1" si="27"/>
        <v>1</v>
      </c>
      <c r="P102" s="3">
        <f t="shared" ca="1" si="18"/>
        <v>21</v>
      </c>
      <c r="Q102" s="3">
        <v>2</v>
      </c>
      <c r="R102" s="3">
        <f t="shared" ca="1" si="28"/>
        <v>87</v>
      </c>
      <c r="S102" s="19">
        <f t="shared" ca="1" si="29"/>
        <v>1.0069444444444444E-3</v>
      </c>
      <c r="T102" s="19">
        <f t="shared" ca="1" si="30"/>
        <v>7.6516203703703711E-2</v>
      </c>
      <c r="U102" s="22">
        <f t="shared" ca="1" si="33"/>
        <v>7.752314814814816E-2</v>
      </c>
      <c r="V102" s="19">
        <f t="shared" ca="1" si="19"/>
        <v>4.2141203703703771E-2</v>
      </c>
      <c r="W102" s="32">
        <f t="shared" ca="1" si="31"/>
        <v>6.1018518518518097E-2</v>
      </c>
    </row>
    <row r="103" spans="1:23" x14ac:dyDescent="0.25">
      <c r="A103" s="2">
        <v>101</v>
      </c>
      <c r="B103" s="3">
        <f>30</f>
        <v>30</v>
      </c>
      <c r="C103" s="19">
        <f t="shared" si="32"/>
        <v>3.4722222222222161E-2</v>
      </c>
      <c r="D103" s="3">
        <v>2</v>
      </c>
      <c r="E103" s="3">
        <f t="shared" ca="1" si="20"/>
        <v>17</v>
      </c>
      <c r="F103" s="19">
        <f t="shared" ca="1" si="21"/>
        <v>3.4942129629629566E-2</v>
      </c>
      <c r="G103" s="3">
        <v>2</v>
      </c>
      <c r="H103" s="3">
        <v>1</v>
      </c>
      <c r="I103" s="35">
        <f t="shared" ca="1" si="22"/>
        <v>1</v>
      </c>
      <c r="J103" s="3">
        <f t="shared" ca="1" si="23"/>
        <v>19</v>
      </c>
      <c r="K103" s="3">
        <f t="shared" ca="1" si="17"/>
        <v>0</v>
      </c>
      <c r="L103" s="3">
        <f t="shared" ca="1" si="24"/>
        <v>23</v>
      </c>
      <c r="M103" s="19">
        <f t="shared" ca="1" si="25"/>
        <v>3.5462962962962905E-2</v>
      </c>
      <c r="N103" s="3">
        <f t="shared" ca="1" si="26"/>
        <v>2</v>
      </c>
      <c r="O103" s="3">
        <f t="shared" ca="1" si="27"/>
        <v>1</v>
      </c>
      <c r="P103" s="3">
        <f t="shared" ca="1" si="18"/>
        <v>20</v>
      </c>
      <c r="Q103" s="3">
        <v>2</v>
      </c>
      <c r="R103" s="3">
        <f t="shared" ca="1" si="28"/>
        <v>89</v>
      </c>
      <c r="S103" s="19">
        <f t="shared" ca="1" si="29"/>
        <v>1.0300925925925926E-3</v>
      </c>
      <c r="T103" s="19">
        <f t="shared" ca="1" si="30"/>
        <v>7.752314814814816E-2</v>
      </c>
      <c r="U103" s="22">
        <f t="shared" ca="1" si="33"/>
        <v>7.8553240740740757E-2</v>
      </c>
      <c r="V103" s="19">
        <f t="shared" ca="1" si="19"/>
        <v>4.2800925925925999E-2</v>
      </c>
      <c r="W103" s="32">
        <f t="shared" ca="1" si="31"/>
        <v>5.9988425925925501E-2</v>
      </c>
    </row>
    <row r="104" spans="1:23" x14ac:dyDescent="0.25">
      <c r="A104" s="2">
        <v>102</v>
      </c>
      <c r="B104" s="3">
        <f>30</f>
        <v>30</v>
      </c>
      <c r="C104" s="19">
        <f t="shared" si="32"/>
        <v>3.5069444444444382E-2</v>
      </c>
      <c r="D104" s="3">
        <v>2</v>
      </c>
      <c r="E104" s="3">
        <f t="shared" ca="1" si="20"/>
        <v>19</v>
      </c>
      <c r="F104" s="19">
        <f t="shared" ca="1" si="21"/>
        <v>3.5312499999999941E-2</v>
      </c>
      <c r="G104" s="3">
        <v>2</v>
      </c>
      <c r="H104" s="3">
        <v>1</v>
      </c>
      <c r="I104" s="35">
        <f t="shared" ca="1" si="22"/>
        <v>0</v>
      </c>
      <c r="J104" s="3">
        <f t="shared" ca="1" si="23"/>
        <v>0</v>
      </c>
      <c r="K104" s="3">
        <f t="shared" ca="1" si="17"/>
        <v>2</v>
      </c>
      <c r="L104" s="3">
        <f t="shared" ca="1" si="24"/>
        <v>0</v>
      </c>
      <c r="M104" s="19">
        <f t="shared" ca="1" si="25"/>
        <v>0</v>
      </c>
      <c r="N104" s="3">
        <f t="shared" ca="1" si="26"/>
        <v>0</v>
      </c>
      <c r="O104" s="3">
        <f t="shared" ca="1" si="27"/>
        <v>0</v>
      </c>
      <c r="P104" s="3">
        <f t="shared" ca="1" si="18"/>
        <v>0</v>
      </c>
      <c r="Q104" s="3">
        <v>2</v>
      </c>
      <c r="R104" s="3">
        <f t="shared" ca="1" si="28"/>
        <v>28</v>
      </c>
      <c r="S104" s="19">
        <f t="shared" ca="1" si="29"/>
        <v>3.2407407407407406E-4</v>
      </c>
      <c r="T104" s="19">
        <f t="shared" ca="1" si="30"/>
        <v>7.8553240740740757E-2</v>
      </c>
      <c r="U104" s="22">
        <f t="shared" ca="1" si="33"/>
        <v>7.8877314814814831E-2</v>
      </c>
      <c r="V104" s="19">
        <f t="shared" ca="1" si="19"/>
        <v>4.3483796296296374E-2</v>
      </c>
      <c r="W104" s="32">
        <f t="shared" ca="1" si="31"/>
        <v>5.9664351851851427E-2</v>
      </c>
    </row>
    <row r="105" spans="1:23" x14ac:dyDescent="0.25">
      <c r="A105" s="2">
        <v>103</v>
      </c>
      <c r="B105" s="3">
        <f>30</f>
        <v>30</v>
      </c>
      <c r="C105" s="19">
        <f t="shared" si="32"/>
        <v>3.5416666666666603E-2</v>
      </c>
      <c r="D105" s="3">
        <v>2</v>
      </c>
      <c r="E105" s="3">
        <f t="shared" ca="1" si="20"/>
        <v>17</v>
      </c>
      <c r="F105" s="19">
        <f t="shared" ca="1" si="21"/>
        <v>3.5636574074074008E-2</v>
      </c>
      <c r="G105" s="3">
        <v>2</v>
      </c>
      <c r="H105" s="3">
        <v>1</v>
      </c>
      <c r="I105" s="35">
        <f t="shared" ca="1" si="22"/>
        <v>1</v>
      </c>
      <c r="J105" s="3">
        <f t="shared" ca="1" si="23"/>
        <v>18</v>
      </c>
      <c r="K105" s="3">
        <f t="shared" ca="1" si="17"/>
        <v>0</v>
      </c>
      <c r="L105" s="3">
        <f t="shared" ca="1" si="24"/>
        <v>20</v>
      </c>
      <c r="M105" s="19">
        <f t="shared" ca="1" si="25"/>
        <v>3.6111111111111045E-2</v>
      </c>
      <c r="N105" s="3">
        <f t="shared" ca="1" si="26"/>
        <v>2</v>
      </c>
      <c r="O105" s="3">
        <f t="shared" ca="1" si="27"/>
        <v>1</v>
      </c>
      <c r="P105" s="3">
        <f t="shared" ca="1" si="18"/>
        <v>22</v>
      </c>
      <c r="Q105" s="3">
        <v>2</v>
      </c>
      <c r="R105" s="3">
        <f t="shared" ca="1" si="28"/>
        <v>87</v>
      </c>
      <c r="S105" s="19">
        <f t="shared" ca="1" si="29"/>
        <v>1.0069444444444444E-3</v>
      </c>
      <c r="T105" s="19">
        <f t="shared" ca="1" si="30"/>
        <v>7.8877314814814831E-2</v>
      </c>
      <c r="U105" s="22">
        <f t="shared" ca="1" si="33"/>
        <v>7.988425925925928E-2</v>
      </c>
      <c r="V105" s="19">
        <f t="shared" ca="1" si="19"/>
        <v>4.3460648148148227E-2</v>
      </c>
      <c r="W105" s="32">
        <f t="shared" ca="1" si="31"/>
        <v>5.8657407407406978E-2</v>
      </c>
    </row>
    <row r="106" spans="1:23" x14ac:dyDescent="0.25">
      <c r="A106" s="2">
        <v>104</v>
      </c>
      <c r="B106" s="3">
        <f>30</f>
        <v>30</v>
      </c>
      <c r="C106" s="19">
        <f t="shared" si="32"/>
        <v>3.5763888888888824E-2</v>
      </c>
      <c r="D106" s="3">
        <v>2</v>
      </c>
      <c r="E106" s="3">
        <f t="shared" ca="1" si="20"/>
        <v>23</v>
      </c>
      <c r="F106" s="19">
        <f t="shared" ca="1" si="21"/>
        <v>3.6053240740740677E-2</v>
      </c>
      <c r="G106" s="3">
        <v>2</v>
      </c>
      <c r="H106" s="3">
        <v>1</v>
      </c>
      <c r="I106" s="35">
        <f t="shared" ca="1" si="22"/>
        <v>1</v>
      </c>
      <c r="J106" s="3">
        <f t="shared" ca="1" si="23"/>
        <v>22</v>
      </c>
      <c r="K106" s="3">
        <f t="shared" ca="1" si="17"/>
        <v>0</v>
      </c>
      <c r="L106" s="3">
        <f t="shared" ca="1" si="24"/>
        <v>20</v>
      </c>
      <c r="M106" s="19">
        <f t="shared" ca="1" si="25"/>
        <v>3.6574074074074009E-2</v>
      </c>
      <c r="N106" s="3">
        <f t="shared" ca="1" si="26"/>
        <v>2</v>
      </c>
      <c r="O106" s="3">
        <f t="shared" ca="1" si="27"/>
        <v>1</v>
      </c>
      <c r="P106" s="3">
        <f t="shared" ca="1" si="18"/>
        <v>21</v>
      </c>
      <c r="Q106" s="3">
        <v>2</v>
      </c>
      <c r="R106" s="3">
        <f t="shared" ca="1" si="28"/>
        <v>96</v>
      </c>
      <c r="S106" s="19">
        <f t="shared" ca="1" si="29"/>
        <v>1.1111111111111111E-3</v>
      </c>
      <c r="T106" s="19">
        <f t="shared" ca="1" si="30"/>
        <v>7.988425925925928E-2</v>
      </c>
      <c r="U106" s="22">
        <f t="shared" ca="1" si="33"/>
        <v>8.0995370370370384E-2</v>
      </c>
      <c r="V106" s="19">
        <f t="shared" ca="1" si="19"/>
        <v>4.4120370370370456E-2</v>
      </c>
      <c r="W106" s="32">
        <f t="shared" ca="1" si="31"/>
        <v>5.7546296296295874E-2</v>
      </c>
    </row>
    <row r="107" spans="1:23" x14ac:dyDescent="0.25">
      <c r="A107" s="2">
        <v>105</v>
      </c>
      <c r="B107" s="3">
        <f>30</f>
        <v>30</v>
      </c>
      <c r="C107" s="19">
        <f t="shared" si="32"/>
        <v>3.6111111111111045E-2</v>
      </c>
      <c r="D107" s="3">
        <v>2</v>
      </c>
      <c r="E107" s="3">
        <f t="shared" ca="1" si="20"/>
        <v>21</v>
      </c>
      <c r="F107" s="19">
        <f t="shared" ca="1" si="21"/>
        <v>3.6377314814814751E-2</v>
      </c>
      <c r="G107" s="3">
        <v>2</v>
      </c>
      <c r="H107" s="3">
        <v>1</v>
      </c>
      <c r="I107" s="35">
        <f t="shared" ca="1" si="22"/>
        <v>0</v>
      </c>
      <c r="J107" s="3">
        <f t="shared" ca="1" si="23"/>
        <v>0</v>
      </c>
      <c r="K107" s="3">
        <f t="shared" ca="1" si="17"/>
        <v>2</v>
      </c>
      <c r="L107" s="3">
        <f t="shared" ca="1" si="24"/>
        <v>0</v>
      </c>
      <c r="M107" s="19">
        <f t="shared" ca="1" si="25"/>
        <v>0</v>
      </c>
      <c r="N107" s="3">
        <f t="shared" ca="1" si="26"/>
        <v>0</v>
      </c>
      <c r="O107" s="3">
        <f t="shared" ca="1" si="27"/>
        <v>0</v>
      </c>
      <c r="P107" s="3">
        <f t="shared" ca="1" si="18"/>
        <v>0</v>
      </c>
      <c r="Q107" s="3">
        <v>2</v>
      </c>
      <c r="R107" s="3">
        <f t="shared" ca="1" si="28"/>
        <v>30</v>
      </c>
      <c r="S107" s="19">
        <f t="shared" ca="1" si="29"/>
        <v>3.4722222222222224E-4</v>
      </c>
      <c r="T107" s="19">
        <f t="shared" ca="1" si="30"/>
        <v>8.0995370370370384E-2</v>
      </c>
      <c r="U107" s="22">
        <f t="shared" ca="1" si="33"/>
        <v>8.1342592592592605E-2</v>
      </c>
      <c r="V107" s="19">
        <f t="shared" ca="1" si="19"/>
        <v>4.4884259259259339E-2</v>
      </c>
      <c r="W107" s="32">
        <f t="shared" ca="1" si="31"/>
        <v>5.7199074074073653E-2</v>
      </c>
    </row>
    <row r="108" spans="1:23" x14ac:dyDescent="0.25">
      <c r="A108" s="2">
        <v>106</v>
      </c>
      <c r="B108" s="3">
        <f>30</f>
        <v>30</v>
      </c>
      <c r="C108" s="19">
        <f t="shared" si="32"/>
        <v>3.6458333333333266E-2</v>
      </c>
      <c r="D108" s="3">
        <v>2</v>
      </c>
      <c r="E108" s="3">
        <f t="shared" ca="1" si="20"/>
        <v>20</v>
      </c>
      <c r="F108" s="19">
        <f t="shared" ca="1" si="21"/>
        <v>3.6712962962962899E-2</v>
      </c>
      <c r="G108" s="3">
        <v>2</v>
      </c>
      <c r="H108" s="3">
        <v>1</v>
      </c>
      <c r="I108" s="35">
        <f t="shared" ca="1" si="22"/>
        <v>0</v>
      </c>
      <c r="J108" s="3">
        <f t="shared" ca="1" si="23"/>
        <v>0</v>
      </c>
      <c r="K108" s="3">
        <f t="shared" ca="1" si="17"/>
        <v>2</v>
      </c>
      <c r="L108" s="3">
        <f t="shared" ca="1" si="24"/>
        <v>0</v>
      </c>
      <c r="M108" s="19">
        <f t="shared" ca="1" si="25"/>
        <v>0</v>
      </c>
      <c r="N108" s="3">
        <f t="shared" ca="1" si="26"/>
        <v>0</v>
      </c>
      <c r="O108" s="3">
        <f t="shared" ca="1" si="27"/>
        <v>0</v>
      </c>
      <c r="P108" s="3">
        <f t="shared" ca="1" si="18"/>
        <v>0</v>
      </c>
      <c r="Q108" s="3">
        <v>2</v>
      </c>
      <c r="R108" s="3">
        <f t="shared" ca="1" si="28"/>
        <v>29</v>
      </c>
      <c r="S108" s="19">
        <f t="shared" ca="1" si="29"/>
        <v>3.3564814814814812E-4</v>
      </c>
      <c r="T108" s="19">
        <f t="shared" ca="1" si="30"/>
        <v>8.1342592592592605E-2</v>
      </c>
      <c r="U108" s="22">
        <f t="shared" ca="1" si="33"/>
        <v>8.167824074074076E-2</v>
      </c>
      <c r="V108" s="19">
        <f t="shared" ca="1" si="19"/>
        <v>4.4884259259259339E-2</v>
      </c>
      <c r="W108" s="32">
        <f t="shared" ca="1" si="31"/>
        <v>5.6863425925925498E-2</v>
      </c>
    </row>
    <row r="109" spans="1:23" x14ac:dyDescent="0.25">
      <c r="A109" s="2">
        <v>107</v>
      </c>
      <c r="B109" s="3">
        <f>30</f>
        <v>30</v>
      </c>
      <c r="C109" s="19">
        <f t="shared" si="32"/>
        <v>3.6805555555555487E-2</v>
      </c>
      <c r="D109" s="3">
        <v>2</v>
      </c>
      <c r="E109" s="3">
        <f t="shared" ca="1" si="20"/>
        <v>22</v>
      </c>
      <c r="F109" s="19">
        <f t="shared" ca="1" si="21"/>
        <v>3.7083333333333267E-2</v>
      </c>
      <c r="G109" s="3">
        <v>2</v>
      </c>
      <c r="H109" s="3">
        <v>1</v>
      </c>
      <c r="I109" s="35">
        <f t="shared" ca="1" si="22"/>
        <v>1</v>
      </c>
      <c r="J109" s="3">
        <f t="shared" ca="1" si="23"/>
        <v>21</v>
      </c>
      <c r="K109" s="3">
        <f t="shared" ca="1" si="17"/>
        <v>0</v>
      </c>
      <c r="L109" s="3">
        <f t="shared" ca="1" si="24"/>
        <v>18</v>
      </c>
      <c r="M109" s="19">
        <f t="shared" ca="1" si="25"/>
        <v>3.7569444444444378E-2</v>
      </c>
      <c r="N109" s="3">
        <f t="shared" ca="1" si="26"/>
        <v>2</v>
      </c>
      <c r="O109" s="3">
        <f t="shared" ca="1" si="27"/>
        <v>1</v>
      </c>
      <c r="P109" s="3">
        <f t="shared" ca="1" si="18"/>
        <v>18</v>
      </c>
      <c r="Q109" s="3">
        <v>2</v>
      </c>
      <c r="R109" s="3">
        <f t="shared" ca="1" si="28"/>
        <v>89</v>
      </c>
      <c r="S109" s="19">
        <f t="shared" ca="1" si="29"/>
        <v>1.0300925925925926E-3</v>
      </c>
      <c r="T109" s="19">
        <f t="shared" ca="1" si="30"/>
        <v>8.167824074074076E-2</v>
      </c>
      <c r="U109" s="22">
        <f t="shared" ca="1" si="33"/>
        <v>8.2708333333333356E-2</v>
      </c>
      <c r="V109" s="19">
        <f t="shared" ca="1" si="19"/>
        <v>4.4872685185185272E-2</v>
      </c>
      <c r="W109" s="32">
        <f t="shared" ca="1" si="31"/>
        <v>5.5833333333332902E-2</v>
      </c>
    </row>
    <row r="110" spans="1:23" x14ac:dyDescent="0.25">
      <c r="A110" s="2">
        <v>108</v>
      </c>
      <c r="B110" s="3">
        <f>30</f>
        <v>30</v>
      </c>
      <c r="C110" s="19">
        <f t="shared" si="32"/>
        <v>3.7152777777777708E-2</v>
      </c>
      <c r="D110" s="3">
        <v>2</v>
      </c>
      <c r="E110" s="3">
        <f t="shared" ca="1" si="20"/>
        <v>18</v>
      </c>
      <c r="F110" s="19">
        <f t="shared" ca="1" si="21"/>
        <v>3.7384259259259187E-2</v>
      </c>
      <c r="G110" s="3">
        <v>2</v>
      </c>
      <c r="H110" s="3">
        <v>1</v>
      </c>
      <c r="I110" s="35">
        <f t="shared" ca="1" si="22"/>
        <v>1</v>
      </c>
      <c r="J110" s="3">
        <f t="shared" ca="1" si="23"/>
        <v>18</v>
      </c>
      <c r="K110" s="3">
        <f t="shared" ca="1" si="17"/>
        <v>0</v>
      </c>
      <c r="L110" s="3">
        <f t="shared" ca="1" si="24"/>
        <v>23</v>
      </c>
      <c r="M110" s="19">
        <f t="shared" ca="1" si="25"/>
        <v>3.7893518518518451E-2</v>
      </c>
      <c r="N110" s="3">
        <f t="shared" ca="1" si="26"/>
        <v>2</v>
      </c>
      <c r="O110" s="3">
        <f t="shared" ca="1" si="27"/>
        <v>1</v>
      </c>
      <c r="P110" s="3">
        <f t="shared" ca="1" si="18"/>
        <v>19</v>
      </c>
      <c r="Q110" s="3">
        <v>2</v>
      </c>
      <c r="R110" s="3">
        <f t="shared" ca="1" si="28"/>
        <v>88</v>
      </c>
      <c r="S110" s="19">
        <f t="shared" ca="1" si="29"/>
        <v>1.0185185185185184E-3</v>
      </c>
      <c r="T110" s="19">
        <f t="shared" ca="1" si="30"/>
        <v>8.2708333333333356E-2</v>
      </c>
      <c r="U110" s="22">
        <f t="shared" ca="1" si="33"/>
        <v>8.3726851851851872E-2</v>
      </c>
      <c r="V110" s="19">
        <f t="shared" ca="1" si="19"/>
        <v>4.5555555555555648E-2</v>
      </c>
      <c r="W110" s="32">
        <f t="shared" ca="1" si="31"/>
        <v>5.4814814814814386E-2</v>
      </c>
    </row>
    <row r="111" spans="1:23" x14ac:dyDescent="0.25">
      <c r="A111" s="2">
        <v>109</v>
      </c>
      <c r="B111" s="3">
        <f>30</f>
        <v>30</v>
      </c>
      <c r="C111" s="19">
        <f t="shared" si="32"/>
        <v>3.7499999999999929E-2</v>
      </c>
      <c r="D111" s="3">
        <v>2</v>
      </c>
      <c r="E111" s="3">
        <f t="shared" ca="1" si="20"/>
        <v>18</v>
      </c>
      <c r="F111" s="19">
        <f t="shared" ca="1" si="21"/>
        <v>3.7731481481481408E-2</v>
      </c>
      <c r="G111" s="3">
        <v>2</v>
      </c>
      <c r="H111" s="3">
        <v>1</v>
      </c>
      <c r="I111" s="35">
        <f t="shared" ca="1" si="22"/>
        <v>1</v>
      </c>
      <c r="J111" s="3">
        <f t="shared" ca="1" si="23"/>
        <v>19</v>
      </c>
      <c r="K111" s="3">
        <f t="shared" ca="1" si="17"/>
        <v>0</v>
      </c>
      <c r="L111" s="3">
        <f t="shared" ca="1" si="24"/>
        <v>21</v>
      </c>
      <c r="M111" s="19">
        <f t="shared" ca="1" si="25"/>
        <v>3.8229166666666599E-2</v>
      </c>
      <c r="N111" s="3">
        <f t="shared" ca="1" si="26"/>
        <v>2</v>
      </c>
      <c r="O111" s="3">
        <f t="shared" ca="1" si="27"/>
        <v>1</v>
      </c>
      <c r="P111" s="3">
        <f t="shared" ca="1" si="18"/>
        <v>19</v>
      </c>
      <c r="Q111" s="3">
        <v>2</v>
      </c>
      <c r="R111" s="3">
        <f t="shared" ca="1" si="28"/>
        <v>87</v>
      </c>
      <c r="S111" s="19">
        <f t="shared" ca="1" si="29"/>
        <v>1.0069444444444444E-3</v>
      </c>
      <c r="T111" s="19">
        <f t="shared" ca="1" si="30"/>
        <v>8.3726851851851872E-2</v>
      </c>
      <c r="U111" s="22">
        <f t="shared" ca="1" si="33"/>
        <v>8.4733796296296321E-2</v>
      </c>
      <c r="V111" s="19">
        <f t="shared" ca="1" si="19"/>
        <v>4.6226851851851943E-2</v>
      </c>
      <c r="W111" s="32">
        <f t="shared" ca="1" si="31"/>
        <v>5.3807870370369937E-2</v>
      </c>
    </row>
    <row r="112" spans="1:23" x14ac:dyDescent="0.25">
      <c r="A112" s="2">
        <v>110</v>
      </c>
      <c r="B112" s="3">
        <f>30</f>
        <v>30</v>
      </c>
      <c r="C112" s="19">
        <f t="shared" si="32"/>
        <v>3.784722222222215E-2</v>
      </c>
      <c r="D112" s="3">
        <v>2</v>
      </c>
      <c r="E112" s="3">
        <f t="shared" ca="1" si="20"/>
        <v>21</v>
      </c>
      <c r="F112" s="19">
        <f t="shared" ca="1" si="21"/>
        <v>3.8113425925925856E-2</v>
      </c>
      <c r="G112" s="3">
        <v>2</v>
      </c>
      <c r="H112" s="3">
        <v>1</v>
      </c>
      <c r="I112" s="35">
        <f t="shared" ca="1" si="22"/>
        <v>1</v>
      </c>
      <c r="J112" s="3">
        <f t="shared" ca="1" si="23"/>
        <v>21</v>
      </c>
      <c r="K112" s="3">
        <f t="shared" ca="1" si="17"/>
        <v>0</v>
      </c>
      <c r="L112" s="3">
        <f t="shared" ca="1" si="24"/>
        <v>18</v>
      </c>
      <c r="M112" s="19">
        <f t="shared" ca="1" si="25"/>
        <v>3.8599537037036967E-2</v>
      </c>
      <c r="N112" s="3">
        <f t="shared" ca="1" si="26"/>
        <v>2</v>
      </c>
      <c r="O112" s="3">
        <f t="shared" ca="1" si="27"/>
        <v>1</v>
      </c>
      <c r="P112" s="3">
        <f t="shared" ca="1" si="18"/>
        <v>18</v>
      </c>
      <c r="Q112" s="3">
        <v>2</v>
      </c>
      <c r="R112" s="3">
        <f t="shared" ca="1" si="28"/>
        <v>88</v>
      </c>
      <c r="S112" s="19">
        <f t="shared" ca="1" si="29"/>
        <v>1.0185185185185184E-3</v>
      </c>
      <c r="T112" s="19">
        <f t="shared" ca="1" si="30"/>
        <v>8.4733796296296321E-2</v>
      </c>
      <c r="U112" s="22">
        <f t="shared" ca="1" si="33"/>
        <v>8.5752314814814837E-2</v>
      </c>
      <c r="V112" s="19">
        <f t="shared" ca="1" si="19"/>
        <v>4.6886574074074171E-2</v>
      </c>
      <c r="W112" s="32">
        <f t="shared" ca="1" si="31"/>
        <v>5.2789351851851421E-2</v>
      </c>
    </row>
    <row r="113" spans="1:23" x14ac:dyDescent="0.25">
      <c r="A113" s="2">
        <v>111</v>
      </c>
      <c r="B113" s="3">
        <f>30</f>
        <v>30</v>
      </c>
      <c r="C113" s="19">
        <f t="shared" si="32"/>
        <v>3.8194444444444371E-2</v>
      </c>
      <c r="D113" s="3">
        <v>2</v>
      </c>
      <c r="E113" s="3">
        <f t="shared" ca="1" si="20"/>
        <v>21</v>
      </c>
      <c r="F113" s="19">
        <f t="shared" ca="1" si="21"/>
        <v>3.8460648148148077E-2</v>
      </c>
      <c r="G113" s="3">
        <v>2</v>
      </c>
      <c r="H113" s="3">
        <v>1</v>
      </c>
      <c r="I113" s="35">
        <f t="shared" ca="1" si="22"/>
        <v>0</v>
      </c>
      <c r="J113" s="3">
        <f t="shared" ca="1" si="23"/>
        <v>0</v>
      </c>
      <c r="K113" s="3">
        <f t="shared" ca="1" si="17"/>
        <v>2</v>
      </c>
      <c r="L113" s="3">
        <f t="shared" ca="1" si="24"/>
        <v>0</v>
      </c>
      <c r="M113" s="19">
        <f t="shared" ca="1" si="25"/>
        <v>0</v>
      </c>
      <c r="N113" s="3">
        <f t="shared" ca="1" si="26"/>
        <v>0</v>
      </c>
      <c r="O113" s="3">
        <f t="shared" ca="1" si="27"/>
        <v>0</v>
      </c>
      <c r="P113" s="3">
        <f t="shared" ca="1" si="18"/>
        <v>0</v>
      </c>
      <c r="Q113" s="3">
        <v>2</v>
      </c>
      <c r="R113" s="3">
        <f t="shared" ca="1" si="28"/>
        <v>30</v>
      </c>
      <c r="S113" s="19">
        <f t="shared" ca="1" si="29"/>
        <v>3.4722222222222224E-4</v>
      </c>
      <c r="T113" s="19">
        <f t="shared" ca="1" si="30"/>
        <v>8.5752314814814837E-2</v>
      </c>
      <c r="U113" s="22">
        <f t="shared" ca="1" si="33"/>
        <v>8.6099537037037058E-2</v>
      </c>
      <c r="V113" s="19">
        <f t="shared" ca="1" si="19"/>
        <v>4.7557870370370466E-2</v>
      </c>
      <c r="W113" s="32">
        <f t="shared" ca="1" si="31"/>
        <v>5.24421296296292E-2</v>
      </c>
    </row>
    <row r="114" spans="1:23" x14ac:dyDescent="0.25">
      <c r="A114" s="2">
        <v>112</v>
      </c>
      <c r="B114" s="3">
        <f>30</f>
        <v>30</v>
      </c>
      <c r="C114" s="19">
        <f t="shared" si="32"/>
        <v>3.8541666666666592E-2</v>
      </c>
      <c r="D114" s="3">
        <v>2</v>
      </c>
      <c r="E114" s="3">
        <f t="shared" ca="1" si="20"/>
        <v>17</v>
      </c>
      <c r="F114" s="19">
        <f t="shared" ca="1" si="21"/>
        <v>3.8761574074073997E-2</v>
      </c>
      <c r="G114" s="3">
        <v>2</v>
      </c>
      <c r="H114" s="3">
        <v>1</v>
      </c>
      <c r="I114" s="35">
        <f t="shared" ca="1" si="22"/>
        <v>0</v>
      </c>
      <c r="J114" s="3">
        <f t="shared" ca="1" si="23"/>
        <v>0</v>
      </c>
      <c r="K114" s="3">
        <f t="shared" ca="1" si="17"/>
        <v>2</v>
      </c>
      <c r="L114" s="3">
        <f t="shared" ca="1" si="24"/>
        <v>0</v>
      </c>
      <c r="M114" s="19">
        <f t="shared" ca="1" si="25"/>
        <v>0</v>
      </c>
      <c r="N114" s="3">
        <f t="shared" ca="1" si="26"/>
        <v>0</v>
      </c>
      <c r="O114" s="3">
        <f t="shared" ca="1" si="27"/>
        <v>0</v>
      </c>
      <c r="P114" s="3">
        <f t="shared" ca="1" si="18"/>
        <v>0</v>
      </c>
      <c r="Q114" s="3">
        <v>2</v>
      </c>
      <c r="R114" s="3">
        <f t="shared" ca="1" si="28"/>
        <v>26</v>
      </c>
      <c r="S114" s="19">
        <f t="shared" ca="1" si="29"/>
        <v>3.0092592592592595E-4</v>
      </c>
      <c r="T114" s="19">
        <f t="shared" ca="1" si="30"/>
        <v>8.6099537037037058E-2</v>
      </c>
      <c r="U114" s="22">
        <f t="shared" ca="1" si="33"/>
        <v>8.6400462962962984E-2</v>
      </c>
      <c r="V114" s="19">
        <f t="shared" ca="1" si="19"/>
        <v>4.7557870370370466E-2</v>
      </c>
      <c r="W114" s="32">
        <f t="shared" ca="1" si="31"/>
        <v>5.2141203703703273E-2</v>
      </c>
    </row>
    <row r="115" spans="1:23" x14ac:dyDescent="0.25">
      <c r="A115" s="2">
        <v>113</v>
      </c>
      <c r="B115" s="3">
        <f>30</f>
        <v>30</v>
      </c>
      <c r="C115" s="19">
        <f t="shared" si="32"/>
        <v>3.8888888888888813E-2</v>
      </c>
      <c r="D115" s="3">
        <v>2</v>
      </c>
      <c r="E115" s="3">
        <f t="shared" ca="1" si="20"/>
        <v>17</v>
      </c>
      <c r="F115" s="19">
        <f t="shared" ca="1" si="21"/>
        <v>3.9108796296296218E-2</v>
      </c>
      <c r="G115" s="3">
        <v>2</v>
      </c>
      <c r="H115" s="3">
        <v>1</v>
      </c>
      <c r="I115" s="35">
        <f t="shared" ca="1" si="22"/>
        <v>0</v>
      </c>
      <c r="J115" s="3">
        <f t="shared" ca="1" si="23"/>
        <v>0</v>
      </c>
      <c r="K115" s="3">
        <f t="shared" ca="1" si="17"/>
        <v>2</v>
      </c>
      <c r="L115" s="3">
        <f t="shared" ca="1" si="24"/>
        <v>0</v>
      </c>
      <c r="M115" s="19">
        <f t="shared" ca="1" si="25"/>
        <v>0</v>
      </c>
      <c r="N115" s="3">
        <f t="shared" ca="1" si="26"/>
        <v>0</v>
      </c>
      <c r="O115" s="3">
        <f t="shared" ca="1" si="27"/>
        <v>0</v>
      </c>
      <c r="P115" s="3">
        <f t="shared" ca="1" si="18"/>
        <v>0</v>
      </c>
      <c r="Q115" s="3">
        <v>2</v>
      </c>
      <c r="R115" s="3">
        <f t="shared" ca="1" si="28"/>
        <v>26</v>
      </c>
      <c r="S115" s="19">
        <f t="shared" ca="1" si="29"/>
        <v>3.0092592592592595E-4</v>
      </c>
      <c r="T115" s="19">
        <f t="shared" ca="1" si="30"/>
        <v>8.6400462962962984E-2</v>
      </c>
      <c r="U115" s="22">
        <f t="shared" ca="1" si="33"/>
        <v>8.6701388888888911E-2</v>
      </c>
      <c r="V115" s="19">
        <f t="shared" ca="1" si="19"/>
        <v>4.7511574074074171E-2</v>
      </c>
      <c r="W115" s="32">
        <f t="shared" ca="1" si="31"/>
        <v>5.1840277777777347E-2</v>
      </c>
    </row>
    <row r="116" spans="1:23" x14ac:dyDescent="0.25">
      <c r="A116" s="2">
        <v>114</v>
      </c>
      <c r="B116" s="3">
        <f>30</f>
        <v>30</v>
      </c>
      <c r="C116" s="19">
        <f t="shared" si="32"/>
        <v>3.9236111111111034E-2</v>
      </c>
      <c r="D116" s="3">
        <v>2</v>
      </c>
      <c r="E116" s="3">
        <f t="shared" ca="1" si="20"/>
        <v>21</v>
      </c>
      <c r="F116" s="19">
        <f t="shared" ca="1" si="21"/>
        <v>3.950231481481474E-2</v>
      </c>
      <c r="G116" s="3">
        <v>2</v>
      </c>
      <c r="H116" s="3">
        <v>1</v>
      </c>
      <c r="I116" s="35">
        <f t="shared" ca="1" si="22"/>
        <v>0</v>
      </c>
      <c r="J116" s="3">
        <f t="shared" ca="1" si="23"/>
        <v>0</v>
      </c>
      <c r="K116" s="3">
        <f t="shared" ca="1" si="17"/>
        <v>2</v>
      </c>
      <c r="L116" s="3">
        <f t="shared" ca="1" si="24"/>
        <v>0</v>
      </c>
      <c r="M116" s="19">
        <f t="shared" ca="1" si="25"/>
        <v>0</v>
      </c>
      <c r="N116" s="3">
        <f t="shared" ca="1" si="26"/>
        <v>0</v>
      </c>
      <c r="O116" s="3">
        <f t="shared" ca="1" si="27"/>
        <v>0</v>
      </c>
      <c r="P116" s="3">
        <f t="shared" ca="1" si="18"/>
        <v>0</v>
      </c>
      <c r="Q116" s="3">
        <v>2</v>
      </c>
      <c r="R116" s="3">
        <f t="shared" ca="1" si="28"/>
        <v>30</v>
      </c>
      <c r="S116" s="19">
        <f t="shared" ca="1" si="29"/>
        <v>3.4722222222222224E-4</v>
      </c>
      <c r="T116" s="19">
        <f t="shared" ca="1" si="30"/>
        <v>8.6701388888888911E-2</v>
      </c>
      <c r="U116" s="22">
        <f t="shared" ca="1" si="33"/>
        <v>8.7048611111111132E-2</v>
      </c>
      <c r="V116" s="19">
        <f t="shared" ca="1" si="19"/>
        <v>4.7465277777777877E-2</v>
      </c>
      <c r="W116" s="32">
        <f t="shared" ca="1" si="31"/>
        <v>5.1493055555555126E-2</v>
      </c>
    </row>
    <row r="117" spans="1:23" x14ac:dyDescent="0.25">
      <c r="A117" s="2">
        <v>115</v>
      </c>
      <c r="B117" s="3">
        <f>30</f>
        <v>30</v>
      </c>
      <c r="C117" s="19">
        <f t="shared" si="32"/>
        <v>3.9583333333333255E-2</v>
      </c>
      <c r="D117" s="3">
        <v>2</v>
      </c>
      <c r="E117" s="3">
        <f t="shared" ca="1" si="20"/>
        <v>23</v>
      </c>
      <c r="F117" s="19">
        <f t="shared" ca="1" si="21"/>
        <v>3.9872685185185108E-2</v>
      </c>
      <c r="G117" s="3">
        <v>2</v>
      </c>
      <c r="H117" s="3">
        <v>1</v>
      </c>
      <c r="I117" s="35">
        <f t="shared" ca="1" si="22"/>
        <v>1</v>
      </c>
      <c r="J117" s="3">
        <f t="shared" ca="1" si="23"/>
        <v>20</v>
      </c>
      <c r="K117" s="3">
        <f t="shared" ca="1" si="17"/>
        <v>0</v>
      </c>
      <c r="L117" s="3">
        <f t="shared" ca="1" si="24"/>
        <v>21</v>
      </c>
      <c r="M117" s="19">
        <f t="shared" ca="1" si="25"/>
        <v>4.0381944444444366E-2</v>
      </c>
      <c r="N117" s="3">
        <f t="shared" ca="1" si="26"/>
        <v>2</v>
      </c>
      <c r="O117" s="3">
        <f t="shared" ca="1" si="27"/>
        <v>1</v>
      </c>
      <c r="P117" s="3">
        <f t="shared" ca="1" si="18"/>
        <v>21</v>
      </c>
      <c r="Q117" s="3">
        <v>2</v>
      </c>
      <c r="R117" s="3">
        <f t="shared" ca="1" si="28"/>
        <v>95</v>
      </c>
      <c r="S117" s="19">
        <f t="shared" ca="1" si="29"/>
        <v>1.0995370370370371E-3</v>
      </c>
      <c r="T117" s="19">
        <f t="shared" ca="1" si="30"/>
        <v>8.7048611111111132E-2</v>
      </c>
      <c r="U117" s="22">
        <f t="shared" ca="1" si="33"/>
        <v>8.814814814814817E-2</v>
      </c>
      <c r="V117" s="19">
        <f t="shared" ca="1" si="19"/>
        <v>4.7465277777777877E-2</v>
      </c>
      <c r="W117" s="32">
        <f t="shared" ca="1" si="31"/>
        <v>5.0393518518518088E-2</v>
      </c>
    </row>
    <row r="118" spans="1:23" x14ac:dyDescent="0.25">
      <c r="A118" s="2">
        <v>116</v>
      </c>
      <c r="B118" s="3">
        <f>30</f>
        <v>30</v>
      </c>
      <c r="C118" s="19">
        <f t="shared" si="32"/>
        <v>3.9930555555555476E-2</v>
      </c>
      <c r="D118" s="3">
        <v>2</v>
      </c>
      <c r="E118" s="3">
        <f t="shared" ca="1" si="20"/>
        <v>21</v>
      </c>
      <c r="F118" s="19">
        <f t="shared" ca="1" si="21"/>
        <v>4.0196759259259182E-2</v>
      </c>
      <c r="G118" s="3">
        <v>2</v>
      </c>
      <c r="H118" s="3">
        <v>1</v>
      </c>
      <c r="I118" s="35">
        <f t="shared" ca="1" si="22"/>
        <v>1</v>
      </c>
      <c r="J118" s="3">
        <f t="shared" ca="1" si="23"/>
        <v>20</v>
      </c>
      <c r="K118" s="3">
        <f t="shared" ca="1" si="17"/>
        <v>0</v>
      </c>
      <c r="L118" s="3">
        <f t="shared" ca="1" si="24"/>
        <v>18</v>
      </c>
      <c r="M118" s="19">
        <f t="shared" ca="1" si="25"/>
        <v>4.0671296296296219E-2</v>
      </c>
      <c r="N118" s="3">
        <f t="shared" ca="1" si="26"/>
        <v>2</v>
      </c>
      <c r="O118" s="3">
        <f t="shared" ca="1" si="27"/>
        <v>1</v>
      </c>
      <c r="P118" s="3">
        <f t="shared" ca="1" si="18"/>
        <v>20</v>
      </c>
      <c r="Q118" s="3">
        <v>2</v>
      </c>
      <c r="R118" s="3">
        <f t="shared" ca="1" si="28"/>
        <v>89</v>
      </c>
      <c r="S118" s="19">
        <f t="shared" ca="1" si="29"/>
        <v>1.0300925925925926E-3</v>
      </c>
      <c r="T118" s="19">
        <f t="shared" ca="1" si="30"/>
        <v>8.814814814814817E-2</v>
      </c>
      <c r="U118" s="22">
        <f t="shared" ca="1" si="33"/>
        <v>8.9178240740740766E-2</v>
      </c>
      <c r="V118" s="19">
        <f t="shared" ca="1" si="19"/>
        <v>4.8217592592592694E-2</v>
      </c>
      <c r="W118" s="32">
        <f t="shared" ca="1" si="31"/>
        <v>4.9363425925925491E-2</v>
      </c>
    </row>
    <row r="119" spans="1:23" x14ac:dyDescent="0.25">
      <c r="A119" s="2">
        <v>117</v>
      </c>
      <c r="B119" s="3">
        <f>30</f>
        <v>30</v>
      </c>
      <c r="C119" s="19">
        <f t="shared" si="32"/>
        <v>4.0277777777777697E-2</v>
      </c>
      <c r="D119" s="3">
        <v>2</v>
      </c>
      <c r="E119" s="3">
        <f t="shared" ca="1" si="20"/>
        <v>17</v>
      </c>
      <c r="F119" s="19">
        <f t="shared" ca="1" si="21"/>
        <v>4.0497685185185102E-2</v>
      </c>
      <c r="G119" s="3">
        <v>2</v>
      </c>
      <c r="H119" s="3">
        <v>1</v>
      </c>
      <c r="I119" s="35">
        <f t="shared" ca="1" si="22"/>
        <v>1</v>
      </c>
      <c r="J119" s="3">
        <f t="shared" ca="1" si="23"/>
        <v>21</v>
      </c>
      <c r="K119" s="3">
        <f t="shared" ca="1" si="17"/>
        <v>0</v>
      </c>
      <c r="L119" s="3">
        <f t="shared" ca="1" si="24"/>
        <v>22</v>
      </c>
      <c r="M119" s="19">
        <f t="shared" ca="1" si="25"/>
        <v>4.1030092592592514E-2</v>
      </c>
      <c r="N119" s="3">
        <f t="shared" ca="1" si="26"/>
        <v>2</v>
      </c>
      <c r="O119" s="3">
        <f t="shared" ca="1" si="27"/>
        <v>1</v>
      </c>
      <c r="P119" s="3">
        <f t="shared" ca="1" si="18"/>
        <v>20</v>
      </c>
      <c r="Q119" s="3">
        <v>2</v>
      </c>
      <c r="R119" s="3">
        <f t="shared" ca="1" si="28"/>
        <v>90</v>
      </c>
      <c r="S119" s="19">
        <f t="shared" ca="1" si="29"/>
        <v>1.0416666666666667E-3</v>
      </c>
      <c r="T119" s="19">
        <f t="shared" ca="1" si="30"/>
        <v>8.9178240740740766E-2</v>
      </c>
      <c r="U119" s="22">
        <f t="shared" ca="1" si="33"/>
        <v>9.0219907407407429E-2</v>
      </c>
      <c r="V119" s="19">
        <f t="shared" ca="1" si="19"/>
        <v>4.8900462962963069E-2</v>
      </c>
      <c r="W119" s="32">
        <f t="shared" ca="1" si="31"/>
        <v>4.8321759259258829E-2</v>
      </c>
    </row>
    <row r="120" spans="1:23" x14ac:dyDescent="0.25">
      <c r="A120" s="2">
        <v>118</v>
      </c>
      <c r="B120" s="3">
        <f>30</f>
        <v>30</v>
      </c>
      <c r="C120" s="19">
        <f t="shared" si="32"/>
        <v>4.0624999999999918E-2</v>
      </c>
      <c r="D120" s="3">
        <v>2</v>
      </c>
      <c r="E120" s="3">
        <f t="shared" ca="1" si="20"/>
        <v>19</v>
      </c>
      <c r="F120" s="19">
        <f t="shared" ca="1" si="21"/>
        <v>4.0868055555555477E-2</v>
      </c>
      <c r="G120" s="3">
        <v>2</v>
      </c>
      <c r="H120" s="3">
        <v>1</v>
      </c>
      <c r="I120" s="35">
        <f t="shared" ca="1" si="22"/>
        <v>1</v>
      </c>
      <c r="J120" s="3">
        <f t="shared" ca="1" si="23"/>
        <v>20</v>
      </c>
      <c r="K120" s="3">
        <f t="shared" ca="1" si="17"/>
        <v>0</v>
      </c>
      <c r="L120" s="3">
        <f t="shared" ca="1" si="24"/>
        <v>18</v>
      </c>
      <c r="M120" s="19">
        <f t="shared" ca="1" si="25"/>
        <v>4.1342592592592514E-2</v>
      </c>
      <c r="N120" s="3">
        <f t="shared" ca="1" si="26"/>
        <v>2</v>
      </c>
      <c r="O120" s="3">
        <f t="shared" ca="1" si="27"/>
        <v>1</v>
      </c>
      <c r="P120" s="3">
        <f t="shared" ca="1" si="18"/>
        <v>20</v>
      </c>
      <c r="Q120" s="3">
        <v>2</v>
      </c>
      <c r="R120" s="3">
        <f t="shared" ca="1" si="28"/>
        <v>87</v>
      </c>
      <c r="S120" s="19">
        <f t="shared" ca="1" si="29"/>
        <v>1.0069444444444444E-3</v>
      </c>
      <c r="T120" s="19">
        <f t="shared" ca="1" si="30"/>
        <v>9.0219907407407429E-2</v>
      </c>
      <c r="U120" s="22">
        <f t="shared" ca="1" si="33"/>
        <v>9.1226851851851878E-2</v>
      </c>
      <c r="V120" s="19">
        <f t="shared" ca="1" si="19"/>
        <v>4.9594907407407511E-2</v>
      </c>
      <c r="W120" s="32">
        <f t="shared" ca="1" si="31"/>
        <v>4.7314814814814379E-2</v>
      </c>
    </row>
    <row r="121" spans="1:23" x14ac:dyDescent="0.25">
      <c r="A121" s="2">
        <v>119</v>
      </c>
      <c r="B121" s="3">
        <f>30</f>
        <v>30</v>
      </c>
      <c r="C121" s="19">
        <f t="shared" si="32"/>
        <v>4.0972222222222139E-2</v>
      </c>
      <c r="D121" s="3">
        <v>2</v>
      </c>
      <c r="E121" s="3">
        <f t="shared" ca="1" si="20"/>
        <v>17</v>
      </c>
      <c r="F121" s="19">
        <f t="shared" ca="1" si="21"/>
        <v>4.1192129629629544E-2</v>
      </c>
      <c r="G121" s="3">
        <v>2</v>
      </c>
      <c r="H121" s="3">
        <v>1</v>
      </c>
      <c r="I121" s="35">
        <f t="shared" ca="1" si="22"/>
        <v>0</v>
      </c>
      <c r="J121" s="3">
        <f t="shared" ca="1" si="23"/>
        <v>0</v>
      </c>
      <c r="K121" s="3">
        <f t="shared" ca="1" si="17"/>
        <v>2</v>
      </c>
      <c r="L121" s="3">
        <f t="shared" ca="1" si="24"/>
        <v>0</v>
      </c>
      <c r="M121" s="19">
        <f t="shared" ca="1" si="25"/>
        <v>0</v>
      </c>
      <c r="N121" s="3">
        <f t="shared" ca="1" si="26"/>
        <v>0</v>
      </c>
      <c r="O121" s="3">
        <f t="shared" ca="1" si="27"/>
        <v>0</v>
      </c>
      <c r="P121" s="3">
        <f t="shared" ca="1" si="18"/>
        <v>0</v>
      </c>
      <c r="Q121" s="3">
        <v>2</v>
      </c>
      <c r="R121" s="3">
        <f t="shared" ca="1" si="28"/>
        <v>26</v>
      </c>
      <c r="S121" s="19">
        <f t="shared" ca="1" si="29"/>
        <v>3.0092592592592595E-4</v>
      </c>
      <c r="T121" s="19">
        <f t="shared" ca="1" si="30"/>
        <v>9.1226851851851878E-2</v>
      </c>
      <c r="U121" s="22">
        <f t="shared" ca="1" si="33"/>
        <v>9.1527777777777805E-2</v>
      </c>
      <c r="V121" s="19">
        <f t="shared" ca="1" si="19"/>
        <v>5.0254629629629739E-2</v>
      </c>
      <c r="W121" s="32">
        <f t="shared" ca="1" si="31"/>
        <v>4.7013888888888453E-2</v>
      </c>
    </row>
    <row r="122" spans="1:23" x14ac:dyDescent="0.25">
      <c r="A122" s="2">
        <v>120</v>
      </c>
      <c r="B122" s="3">
        <f>30</f>
        <v>30</v>
      </c>
      <c r="C122" s="19">
        <f t="shared" si="32"/>
        <v>4.131944444444436E-2</v>
      </c>
      <c r="D122" s="3">
        <v>2</v>
      </c>
      <c r="E122" s="3">
        <f t="shared" ca="1" si="20"/>
        <v>17</v>
      </c>
      <c r="F122" s="19">
        <f t="shared" ca="1" si="21"/>
        <v>4.1539351851851765E-2</v>
      </c>
      <c r="G122" s="3">
        <v>2</v>
      </c>
      <c r="H122" s="3">
        <v>1</v>
      </c>
      <c r="I122" s="35">
        <f t="shared" ca="1" si="22"/>
        <v>1</v>
      </c>
      <c r="J122" s="3">
        <f t="shared" ca="1" si="23"/>
        <v>21</v>
      </c>
      <c r="K122" s="3">
        <f t="shared" ca="1" si="17"/>
        <v>0</v>
      </c>
      <c r="L122" s="3">
        <f t="shared" ca="1" si="24"/>
        <v>18</v>
      </c>
      <c r="M122" s="19">
        <f t="shared" ca="1" si="25"/>
        <v>4.2025462962962876E-2</v>
      </c>
      <c r="N122" s="3">
        <f t="shared" ca="1" si="26"/>
        <v>2</v>
      </c>
      <c r="O122" s="3">
        <f t="shared" ca="1" si="27"/>
        <v>1</v>
      </c>
      <c r="P122" s="3">
        <f t="shared" ca="1" si="18"/>
        <v>20</v>
      </c>
      <c r="Q122" s="3">
        <v>2</v>
      </c>
      <c r="R122" s="3">
        <f t="shared" ca="1" si="28"/>
        <v>86</v>
      </c>
      <c r="S122" s="19">
        <f t="shared" ca="1" si="29"/>
        <v>9.9537037037037042E-4</v>
      </c>
      <c r="T122" s="19">
        <f t="shared" ca="1" si="30"/>
        <v>9.1527777777777805E-2</v>
      </c>
      <c r="U122" s="22">
        <f t="shared" ca="1" si="33"/>
        <v>9.2523148148148174E-2</v>
      </c>
      <c r="V122" s="19">
        <f t="shared" ca="1" si="19"/>
        <v>5.0208333333333445E-2</v>
      </c>
      <c r="W122" s="32">
        <f t="shared" ca="1" si="31"/>
        <v>4.6018518518518084E-2</v>
      </c>
    </row>
    <row r="123" spans="1:23" x14ac:dyDescent="0.25">
      <c r="A123" s="2">
        <v>121</v>
      </c>
      <c r="B123" s="3">
        <f>30</f>
        <v>30</v>
      </c>
      <c r="C123" s="19">
        <f t="shared" si="32"/>
        <v>4.1666666666666581E-2</v>
      </c>
      <c r="D123" s="3">
        <v>2</v>
      </c>
      <c r="E123" s="3">
        <f t="shared" ca="1" si="20"/>
        <v>21</v>
      </c>
      <c r="F123" s="19">
        <f t="shared" ca="1" si="21"/>
        <v>4.1932870370370287E-2</v>
      </c>
      <c r="G123" s="3">
        <v>2</v>
      </c>
      <c r="H123" s="3">
        <v>1</v>
      </c>
      <c r="I123" s="35">
        <f t="shared" ca="1" si="22"/>
        <v>1</v>
      </c>
      <c r="J123" s="3">
        <f t="shared" ca="1" si="23"/>
        <v>19</v>
      </c>
      <c r="K123" s="3">
        <f t="shared" ca="1" si="17"/>
        <v>0</v>
      </c>
      <c r="L123" s="3">
        <f t="shared" ca="1" si="24"/>
        <v>20</v>
      </c>
      <c r="M123" s="19">
        <f t="shared" ca="1" si="25"/>
        <v>4.2418981481481398E-2</v>
      </c>
      <c r="N123" s="3">
        <f t="shared" ca="1" si="26"/>
        <v>2</v>
      </c>
      <c r="O123" s="3">
        <f t="shared" ca="1" si="27"/>
        <v>1</v>
      </c>
      <c r="P123" s="3">
        <f t="shared" ca="1" si="18"/>
        <v>18</v>
      </c>
      <c r="Q123" s="3">
        <v>2</v>
      </c>
      <c r="R123" s="3">
        <f t="shared" ca="1" si="28"/>
        <v>88</v>
      </c>
      <c r="S123" s="19">
        <f t="shared" ca="1" si="29"/>
        <v>1.0185185185185184E-3</v>
      </c>
      <c r="T123" s="19">
        <f t="shared" ca="1" si="30"/>
        <v>9.2523148148148174E-2</v>
      </c>
      <c r="U123" s="22">
        <f t="shared" ca="1" si="33"/>
        <v>9.354166666666669E-2</v>
      </c>
      <c r="V123" s="19">
        <f t="shared" ca="1" si="19"/>
        <v>5.0856481481481593E-2</v>
      </c>
      <c r="W123" s="32">
        <f t="shared" ca="1" si="31"/>
        <v>4.4999999999999568E-2</v>
      </c>
    </row>
    <row r="124" spans="1:23" x14ac:dyDescent="0.25">
      <c r="A124" s="2">
        <v>122</v>
      </c>
      <c r="B124" s="3">
        <f>30</f>
        <v>30</v>
      </c>
      <c r="C124" s="19">
        <f t="shared" si="32"/>
        <v>4.2013888888888802E-2</v>
      </c>
      <c r="D124" s="3">
        <v>2</v>
      </c>
      <c r="E124" s="3">
        <f t="shared" ca="1" si="20"/>
        <v>23</v>
      </c>
      <c r="F124" s="19">
        <f t="shared" ca="1" si="21"/>
        <v>4.2303240740740655E-2</v>
      </c>
      <c r="G124" s="3">
        <v>2</v>
      </c>
      <c r="H124" s="3">
        <v>1</v>
      </c>
      <c r="I124" s="35">
        <f t="shared" ca="1" si="22"/>
        <v>1</v>
      </c>
      <c r="J124" s="3">
        <f t="shared" ca="1" si="23"/>
        <v>18</v>
      </c>
      <c r="K124" s="3">
        <f t="shared" ca="1" si="17"/>
        <v>0</v>
      </c>
      <c r="L124" s="3">
        <f t="shared" ca="1" si="24"/>
        <v>19</v>
      </c>
      <c r="M124" s="19">
        <f t="shared" ca="1" si="25"/>
        <v>4.2766203703703619E-2</v>
      </c>
      <c r="N124" s="3">
        <f t="shared" ca="1" si="26"/>
        <v>2</v>
      </c>
      <c r="O124" s="3">
        <f t="shared" ca="1" si="27"/>
        <v>1</v>
      </c>
      <c r="P124" s="3">
        <f t="shared" ca="1" si="18"/>
        <v>18</v>
      </c>
      <c r="Q124" s="3">
        <v>2</v>
      </c>
      <c r="R124" s="3">
        <f t="shared" ca="1" si="28"/>
        <v>88</v>
      </c>
      <c r="S124" s="19">
        <f t="shared" ca="1" si="29"/>
        <v>1.0185185185185184E-3</v>
      </c>
      <c r="T124" s="19">
        <f t="shared" ca="1" si="30"/>
        <v>9.354166666666669E-2</v>
      </c>
      <c r="U124" s="22">
        <f t="shared" ca="1" si="33"/>
        <v>9.4560185185185205E-2</v>
      </c>
      <c r="V124" s="19">
        <f t="shared" ca="1" si="19"/>
        <v>5.1527777777777888E-2</v>
      </c>
      <c r="W124" s="32">
        <f t="shared" ca="1" si="31"/>
        <v>4.3981481481481052E-2</v>
      </c>
    </row>
    <row r="125" spans="1:23" x14ac:dyDescent="0.25">
      <c r="A125" s="2">
        <v>123</v>
      </c>
      <c r="B125" s="3">
        <f>30</f>
        <v>30</v>
      </c>
      <c r="C125" s="19">
        <f t="shared" si="32"/>
        <v>4.2361111111111023E-2</v>
      </c>
      <c r="D125" s="3">
        <v>2</v>
      </c>
      <c r="E125" s="3">
        <f t="shared" ca="1" si="20"/>
        <v>21</v>
      </c>
      <c r="F125" s="19">
        <f t="shared" ca="1" si="21"/>
        <v>4.2627314814814729E-2</v>
      </c>
      <c r="G125" s="3">
        <v>2</v>
      </c>
      <c r="H125" s="3">
        <v>1</v>
      </c>
      <c r="I125" s="35">
        <f t="shared" ca="1" si="22"/>
        <v>1</v>
      </c>
      <c r="J125" s="3">
        <f t="shared" ca="1" si="23"/>
        <v>19</v>
      </c>
      <c r="K125" s="3">
        <f t="shared" ca="1" si="17"/>
        <v>0</v>
      </c>
      <c r="L125" s="3">
        <f t="shared" ca="1" si="24"/>
        <v>22</v>
      </c>
      <c r="M125" s="19">
        <f t="shared" ca="1" si="25"/>
        <v>4.3136574074073987E-2</v>
      </c>
      <c r="N125" s="3">
        <f t="shared" ca="1" si="26"/>
        <v>2</v>
      </c>
      <c r="O125" s="3">
        <f t="shared" ca="1" si="27"/>
        <v>1</v>
      </c>
      <c r="P125" s="3">
        <f t="shared" ca="1" si="18"/>
        <v>22</v>
      </c>
      <c r="Q125" s="3">
        <v>2</v>
      </c>
      <c r="R125" s="3">
        <f t="shared" ca="1" si="28"/>
        <v>94</v>
      </c>
      <c r="S125" s="19">
        <f t="shared" ca="1" si="29"/>
        <v>1.0879629629629629E-3</v>
      </c>
      <c r="T125" s="19">
        <f t="shared" ca="1" si="30"/>
        <v>9.4560185185185205E-2</v>
      </c>
      <c r="U125" s="22">
        <f t="shared" ca="1" si="33"/>
        <v>9.5648148148148163E-2</v>
      </c>
      <c r="V125" s="19">
        <f t="shared" ca="1" si="19"/>
        <v>5.2199074074074182E-2</v>
      </c>
      <c r="W125" s="32">
        <f t="shared" ca="1" si="31"/>
        <v>4.2893518518518095E-2</v>
      </c>
    </row>
    <row r="126" spans="1:23" x14ac:dyDescent="0.25">
      <c r="A126" s="2">
        <v>124</v>
      </c>
      <c r="B126" s="3">
        <f>30</f>
        <v>30</v>
      </c>
      <c r="C126" s="19">
        <f t="shared" si="32"/>
        <v>4.2708333333333244E-2</v>
      </c>
      <c r="D126" s="3">
        <v>2</v>
      </c>
      <c r="E126" s="3">
        <f t="shared" ca="1" si="20"/>
        <v>21</v>
      </c>
      <c r="F126" s="19">
        <f t="shared" ca="1" si="21"/>
        <v>4.297453703703695E-2</v>
      </c>
      <c r="G126" s="3">
        <v>2</v>
      </c>
      <c r="H126" s="3">
        <v>1</v>
      </c>
      <c r="I126" s="35">
        <f t="shared" ca="1" si="22"/>
        <v>0</v>
      </c>
      <c r="J126" s="3">
        <f t="shared" ca="1" si="23"/>
        <v>0</v>
      </c>
      <c r="K126" s="3">
        <f t="shared" ca="1" si="17"/>
        <v>2</v>
      </c>
      <c r="L126" s="3">
        <f t="shared" ca="1" si="24"/>
        <v>0</v>
      </c>
      <c r="M126" s="19">
        <f t="shared" ca="1" si="25"/>
        <v>0</v>
      </c>
      <c r="N126" s="3">
        <f t="shared" ca="1" si="26"/>
        <v>0</v>
      </c>
      <c r="O126" s="3">
        <f t="shared" ca="1" si="27"/>
        <v>0</v>
      </c>
      <c r="P126" s="3">
        <f t="shared" ca="1" si="18"/>
        <v>0</v>
      </c>
      <c r="Q126" s="3">
        <v>2</v>
      </c>
      <c r="R126" s="3">
        <f t="shared" ca="1" si="28"/>
        <v>30</v>
      </c>
      <c r="S126" s="19">
        <f t="shared" ca="1" si="29"/>
        <v>3.4722222222222224E-4</v>
      </c>
      <c r="T126" s="19">
        <f t="shared" ca="1" si="30"/>
        <v>9.5648148148148163E-2</v>
      </c>
      <c r="U126" s="22">
        <f t="shared" ca="1" si="33"/>
        <v>9.5995370370370384E-2</v>
      </c>
      <c r="V126" s="19">
        <f t="shared" ca="1" si="19"/>
        <v>5.2939814814814919E-2</v>
      </c>
      <c r="W126" s="32">
        <f t="shared" ca="1" si="31"/>
        <v>4.2546296296295874E-2</v>
      </c>
    </row>
    <row r="127" spans="1:23" x14ac:dyDescent="0.25">
      <c r="A127" s="2">
        <v>125</v>
      </c>
      <c r="B127" s="3">
        <f>30</f>
        <v>30</v>
      </c>
      <c r="C127" s="19">
        <f t="shared" si="32"/>
        <v>4.3055555555555465E-2</v>
      </c>
      <c r="D127" s="3">
        <v>2</v>
      </c>
      <c r="E127" s="3">
        <f t="shared" ca="1" si="20"/>
        <v>20</v>
      </c>
      <c r="F127" s="19">
        <f t="shared" ca="1" si="21"/>
        <v>4.3310185185185097E-2</v>
      </c>
      <c r="G127" s="3">
        <v>2</v>
      </c>
      <c r="H127" s="3">
        <v>1</v>
      </c>
      <c r="I127" s="35">
        <f t="shared" ca="1" si="22"/>
        <v>0</v>
      </c>
      <c r="J127" s="3">
        <f t="shared" ca="1" si="23"/>
        <v>0</v>
      </c>
      <c r="K127" s="3">
        <f t="shared" ca="1" si="17"/>
        <v>2</v>
      </c>
      <c r="L127" s="3">
        <f t="shared" ca="1" si="24"/>
        <v>0</v>
      </c>
      <c r="M127" s="19">
        <f t="shared" ca="1" si="25"/>
        <v>0</v>
      </c>
      <c r="N127" s="3">
        <f t="shared" ca="1" si="26"/>
        <v>0</v>
      </c>
      <c r="O127" s="3">
        <f t="shared" ca="1" si="27"/>
        <v>0</v>
      </c>
      <c r="P127" s="3">
        <f t="shared" ca="1" si="18"/>
        <v>0</v>
      </c>
      <c r="Q127" s="3">
        <v>2</v>
      </c>
      <c r="R127" s="3">
        <f t="shared" ca="1" si="28"/>
        <v>29</v>
      </c>
      <c r="S127" s="19">
        <f t="shared" ca="1" si="29"/>
        <v>3.3564814814814812E-4</v>
      </c>
      <c r="T127" s="19">
        <f t="shared" ca="1" si="30"/>
        <v>9.5995370370370384E-2</v>
      </c>
      <c r="U127" s="22">
        <f t="shared" ca="1" si="33"/>
        <v>9.6331018518518538E-2</v>
      </c>
      <c r="V127" s="19">
        <f t="shared" ca="1" si="19"/>
        <v>5.2939814814814919E-2</v>
      </c>
      <c r="W127" s="32">
        <f t="shared" ca="1" si="31"/>
        <v>4.221064814814772E-2</v>
      </c>
    </row>
    <row r="128" spans="1:23" x14ac:dyDescent="0.25">
      <c r="A128" s="2">
        <v>126</v>
      </c>
      <c r="B128" s="3">
        <f>30</f>
        <v>30</v>
      </c>
      <c r="C128" s="19">
        <f t="shared" si="32"/>
        <v>4.3402777777777686E-2</v>
      </c>
      <c r="D128" s="3">
        <v>2</v>
      </c>
      <c r="E128" s="3">
        <f t="shared" ca="1" si="20"/>
        <v>17</v>
      </c>
      <c r="F128" s="19">
        <f t="shared" ca="1" si="21"/>
        <v>4.3622685185185091E-2</v>
      </c>
      <c r="G128" s="3">
        <v>2</v>
      </c>
      <c r="H128" s="3">
        <v>1</v>
      </c>
      <c r="I128" s="35">
        <f t="shared" ca="1" si="22"/>
        <v>1</v>
      </c>
      <c r="J128" s="3">
        <f t="shared" ca="1" si="23"/>
        <v>22</v>
      </c>
      <c r="K128" s="3">
        <f t="shared" ca="1" si="17"/>
        <v>0</v>
      </c>
      <c r="L128" s="3">
        <f t="shared" ca="1" si="24"/>
        <v>21</v>
      </c>
      <c r="M128" s="19">
        <f t="shared" ca="1" si="25"/>
        <v>4.4155092592592503E-2</v>
      </c>
      <c r="N128" s="3">
        <f t="shared" ca="1" si="26"/>
        <v>2</v>
      </c>
      <c r="O128" s="3">
        <f t="shared" ca="1" si="27"/>
        <v>1</v>
      </c>
      <c r="P128" s="3">
        <f t="shared" ca="1" si="18"/>
        <v>19</v>
      </c>
      <c r="Q128" s="3">
        <v>2</v>
      </c>
      <c r="R128" s="3">
        <f t="shared" ca="1" si="28"/>
        <v>89</v>
      </c>
      <c r="S128" s="19">
        <f t="shared" ca="1" si="29"/>
        <v>1.0300925925925926E-3</v>
      </c>
      <c r="T128" s="19">
        <f t="shared" ca="1" si="30"/>
        <v>9.6331018518518538E-2</v>
      </c>
      <c r="U128" s="22">
        <f t="shared" ca="1" si="33"/>
        <v>9.7361111111111134E-2</v>
      </c>
      <c r="V128" s="19">
        <f t="shared" ca="1" si="19"/>
        <v>5.2928240740740852E-2</v>
      </c>
      <c r="W128" s="32">
        <f t="shared" ca="1" si="31"/>
        <v>4.1180555555555123E-2</v>
      </c>
    </row>
    <row r="129" spans="1:23" x14ac:dyDescent="0.25">
      <c r="A129" s="2">
        <v>127</v>
      </c>
      <c r="B129" s="3">
        <f>30</f>
        <v>30</v>
      </c>
      <c r="C129" s="19">
        <f t="shared" si="32"/>
        <v>4.3749999999999907E-2</v>
      </c>
      <c r="D129" s="3">
        <v>2</v>
      </c>
      <c r="E129" s="3">
        <f t="shared" ca="1" si="20"/>
        <v>19</v>
      </c>
      <c r="F129" s="19">
        <f t="shared" ca="1" si="21"/>
        <v>4.3993055555555466E-2</v>
      </c>
      <c r="G129" s="3">
        <v>2</v>
      </c>
      <c r="H129" s="3">
        <v>1</v>
      </c>
      <c r="I129" s="35">
        <f t="shared" ca="1" si="22"/>
        <v>1</v>
      </c>
      <c r="J129" s="3">
        <f t="shared" ca="1" si="23"/>
        <v>21</v>
      </c>
      <c r="K129" s="3">
        <f t="shared" ca="1" si="17"/>
        <v>0</v>
      </c>
      <c r="L129" s="3">
        <f t="shared" ca="1" si="24"/>
        <v>22</v>
      </c>
      <c r="M129" s="19">
        <f t="shared" ca="1" si="25"/>
        <v>4.4525462962962871E-2</v>
      </c>
      <c r="N129" s="3">
        <f t="shared" ca="1" si="26"/>
        <v>2</v>
      </c>
      <c r="O129" s="3">
        <f t="shared" ca="1" si="27"/>
        <v>1</v>
      </c>
      <c r="P129" s="3">
        <f t="shared" ca="1" si="18"/>
        <v>21</v>
      </c>
      <c r="Q129" s="3">
        <v>2</v>
      </c>
      <c r="R129" s="3">
        <f t="shared" ca="1" si="28"/>
        <v>93</v>
      </c>
      <c r="S129" s="19">
        <f t="shared" ca="1" si="29"/>
        <v>1.0763888888888889E-3</v>
      </c>
      <c r="T129" s="19">
        <f t="shared" ca="1" si="30"/>
        <v>9.7361111111111134E-2</v>
      </c>
      <c r="U129" s="22">
        <f t="shared" ca="1" si="33"/>
        <v>9.8437500000000025E-2</v>
      </c>
      <c r="V129" s="19">
        <f t="shared" ca="1" si="19"/>
        <v>5.3611111111111227E-2</v>
      </c>
      <c r="W129" s="32">
        <f t="shared" ca="1" si="31"/>
        <v>4.0104166666666233E-2</v>
      </c>
    </row>
    <row r="130" spans="1:23" x14ac:dyDescent="0.25">
      <c r="A130" s="2">
        <v>128</v>
      </c>
      <c r="B130" s="3">
        <f>30</f>
        <v>30</v>
      </c>
      <c r="C130" s="19">
        <f t="shared" si="32"/>
        <v>4.4097222222222128E-2</v>
      </c>
      <c r="D130" s="3">
        <v>2</v>
      </c>
      <c r="E130" s="3">
        <f t="shared" ca="1" si="20"/>
        <v>20</v>
      </c>
      <c r="F130" s="19">
        <f t="shared" ca="1" si="21"/>
        <v>4.435185185185176E-2</v>
      </c>
      <c r="G130" s="3">
        <v>2</v>
      </c>
      <c r="H130" s="3">
        <v>1</v>
      </c>
      <c r="I130" s="35">
        <f t="shared" ca="1" si="22"/>
        <v>0</v>
      </c>
      <c r="J130" s="3">
        <f t="shared" ca="1" si="23"/>
        <v>0</v>
      </c>
      <c r="K130" s="3">
        <f t="shared" ca="1" si="17"/>
        <v>2</v>
      </c>
      <c r="L130" s="3">
        <f t="shared" ca="1" si="24"/>
        <v>0</v>
      </c>
      <c r="M130" s="19">
        <f t="shared" ca="1" si="25"/>
        <v>0</v>
      </c>
      <c r="N130" s="3">
        <f t="shared" ca="1" si="26"/>
        <v>0</v>
      </c>
      <c r="O130" s="3">
        <f t="shared" ca="1" si="27"/>
        <v>0</v>
      </c>
      <c r="P130" s="3">
        <f t="shared" ca="1" si="18"/>
        <v>0</v>
      </c>
      <c r="Q130" s="3">
        <v>2</v>
      </c>
      <c r="R130" s="3">
        <f t="shared" ca="1" si="28"/>
        <v>29</v>
      </c>
      <c r="S130" s="19">
        <f t="shared" ca="1" si="29"/>
        <v>3.3564814814814812E-4</v>
      </c>
      <c r="T130" s="19">
        <f t="shared" ca="1" si="30"/>
        <v>9.8437500000000025E-2</v>
      </c>
      <c r="U130" s="22">
        <f t="shared" ca="1" si="33"/>
        <v>9.8773148148148179E-2</v>
      </c>
      <c r="V130" s="19">
        <f t="shared" ca="1" si="19"/>
        <v>5.4340277777777897E-2</v>
      </c>
      <c r="W130" s="32">
        <f t="shared" ca="1" si="31"/>
        <v>3.9768518518518078E-2</v>
      </c>
    </row>
    <row r="131" spans="1:23" x14ac:dyDescent="0.25">
      <c r="A131" s="2">
        <v>129</v>
      </c>
      <c r="B131" s="3">
        <f>30</f>
        <v>30</v>
      </c>
      <c r="C131" s="19">
        <f t="shared" si="32"/>
        <v>4.4444444444444349E-2</v>
      </c>
      <c r="D131" s="3">
        <v>2</v>
      </c>
      <c r="E131" s="3">
        <f t="shared" ca="1" si="20"/>
        <v>20</v>
      </c>
      <c r="F131" s="19">
        <f t="shared" ca="1" si="21"/>
        <v>4.4699074074073981E-2</v>
      </c>
      <c r="G131" s="3">
        <v>2</v>
      </c>
      <c r="H131" s="3">
        <v>1</v>
      </c>
      <c r="I131" s="35">
        <f t="shared" ca="1" si="22"/>
        <v>1</v>
      </c>
      <c r="J131" s="3">
        <f t="shared" ca="1" si="23"/>
        <v>18</v>
      </c>
      <c r="K131" s="3">
        <f t="shared" ref="K131:K194" ca="1" si="34">IF(I131=0,2,0)</f>
        <v>0</v>
      </c>
      <c r="L131" s="3">
        <f t="shared" ca="1" si="24"/>
        <v>23</v>
      </c>
      <c r="M131" s="19">
        <f t="shared" ca="1" si="25"/>
        <v>4.5208333333333239E-2</v>
      </c>
      <c r="N131" s="3">
        <f t="shared" ca="1" si="26"/>
        <v>2</v>
      </c>
      <c r="O131" s="3">
        <f t="shared" ca="1" si="27"/>
        <v>1</v>
      </c>
      <c r="P131" s="3">
        <f t="shared" ref="P131:P194" ca="1" si="35">IF(I131&lt;&gt;0,(RANDBETWEEN(18,22)),0)</f>
        <v>20</v>
      </c>
      <c r="Q131" s="3">
        <v>2</v>
      </c>
      <c r="R131" s="3">
        <f t="shared" ca="1" si="28"/>
        <v>91</v>
      </c>
      <c r="S131" s="19">
        <f t="shared" ca="1" si="29"/>
        <v>1.0532407407407407E-3</v>
      </c>
      <c r="T131" s="19">
        <f t="shared" ca="1" si="30"/>
        <v>9.8773148148148179E-2</v>
      </c>
      <c r="U131" s="22">
        <f t="shared" ca="1" si="33"/>
        <v>9.9826388888888923E-2</v>
      </c>
      <c r="V131" s="19">
        <f t="shared" ref="V131:V194" ca="1" si="36">T131-C131</f>
        <v>5.432870370370383E-2</v>
      </c>
      <c r="W131" s="32">
        <f t="shared" ca="1" si="31"/>
        <v>3.8715277777777335E-2</v>
      </c>
    </row>
    <row r="132" spans="1:23" x14ac:dyDescent="0.25">
      <c r="A132" s="2">
        <v>130</v>
      </c>
      <c r="B132" s="3">
        <f>30</f>
        <v>30</v>
      </c>
      <c r="C132" s="19">
        <f t="shared" si="32"/>
        <v>4.479166666666657E-2</v>
      </c>
      <c r="D132" s="3">
        <v>2</v>
      </c>
      <c r="E132" s="3">
        <f t="shared" ref="E132:E195" ca="1" si="37">(RANDBETWEEN(17,23))</f>
        <v>21</v>
      </c>
      <c r="F132" s="19">
        <f t="shared" ref="F132:F195" ca="1" si="38">C132+(D132+E132)/(1440*60)</f>
        <v>4.5057870370370276E-2</v>
      </c>
      <c r="G132" s="3">
        <v>2</v>
      </c>
      <c r="H132" s="3">
        <v>1</v>
      </c>
      <c r="I132" s="35">
        <f t="shared" ref="I132:I195" ca="1" si="39">(RANDBETWEEN(0,1))</f>
        <v>0</v>
      </c>
      <c r="J132" s="3">
        <f t="shared" ref="J132:J195" ca="1" si="40">IF(I132=1,(RANDBETWEEN(18,22)),0)</f>
        <v>0</v>
      </c>
      <c r="K132" s="3">
        <f t="shared" ca="1" si="34"/>
        <v>2</v>
      </c>
      <c r="L132" s="3">
        <f t="shared" ref="L132:L195" ca="1" si="41">IF(I132&lt;&gt;0,(RANDBETWEEN(17,23)),0)</f>
        <v>0</v>
      </c>
      <c r="M132" s="19">
        <f t="shared" ref="M132:M195" ca="1" si="42">IF(I132&lt;&gt;0,C132+(D132+E132+G132+H132+J132+K132+L132)/(1440*60),0)</f>
        <v>0</v>
      </c>
      <c r="N132" s="3">
        <f t="shared" ref="N132:N195" ca="1" si="43">IF(I132&lt;&gt;0,2,0)</f>
        <v>0</v>
      </c>
      <c r="O132" s="3">
        <f t="shared" ref="O132:O195" ca="1" si="44">IF(I132&lt;&gt;0,1,0)</f>
        <v>0</v>
      </c>
      <c r="P132" s="3">
        <f t="shared" ca="1" si="35"/>
        <v>0</v>
      </c>
      <c r="Q132" s="3">
        <v>2</v>
      </c>
      <c r="R132" s="3">
        <f t="shared" ref="R132:R195" ca="1" si="45">D132+E132+G132+H132+J132+K132+L132+N132+O132+P132+Q132</f>
        <v>30</v>
      </c>
      <c r="S132" s="19">
        <f t="shared" ref="S132:S195" ca="1" si="46">R132/(1440*60)</f>
        <v>3.4722222222222224E-4</v>
      </c>
      <c r="T132" s="19">
        <f t="shared" ref="T132:T195" ca="1" si="47">IF(C132&gt;U131,C132,U131)</f>
        <v>9.9826388888888923E-2</v>
      </c>
      <c r="U132" s="22">
        <f t="shared" ca="1" si="33"/>
        <v>0.10017361111111114</v>
      </c>
      <c r="V132" s="19">
        <f t="shared" ca="1" si="36"/>
        <v>5.5034722222222353E-2</v>
      </c>
      <c r="W132" s="32">
        <f t="shared" ref="W132:W195" ca="1" si="48">$C$402-U132</f>
        <v>3.8368055555555114E-2</v>
      </c>
    </row>
    <row r="133" spans="1:23" x14ac:dyDescent="0.25">
      <c r="A133" s="2">
        <v>131</v>
      </c>
      <c r="B133" s="3">
        <f>30</f>
        <v>30</v>
      </c>
      <c r="C133" s="19">
        <f t="shared" ref="C133:C196" si="49">C132+B133/(1440*60)</f>
        <v>4.5138888888888791E-2</v>
      </c>
      <c r="D133" s="3">
        <v>2</v>
      </c>
      <c r="E133" s="3">
        <f t="shared" ca="1" si="37"/>
        <v>17</v>
      </c>
      <c r="F133" s="19">
        <f t="shared" ca="1" si="38"/>
        <v>4.5358796296296196E-2</v>
      </c>
      <c r="G133" s="3">
        <v>2</v>
      </c>
      <c r="H133" s="3">
        <v>1</v>
      </c>
      <c r="I133" s="35">
        <f t="shared" ca="1" si="39"/>
        <v>0</v>
      </c>
      <c r="J133" s="3">
        <f t="shared" ca="1" si="40"/>
        <v>0</v>
      </c>
      <c r="K133" s="3">
        <f t="shared" ca="1" si="34"/>
        <v>2</v>
      </c>
      <c r="L133" s="3">
        <f t="shared" ca="1" si="41"/>
        <v>0</v>
      </c>
      <c r="M133" s="19">
        <f t="shared" ca="1" si="42"/>
        <v>0</v>
      </c>
      <c r="N133" s="3">
        <f t="shared" ca="1" si="43"/>
        <v>0</v>
      </c>
      <c r="O133" s="3">
        <f t="shared" ca="1" si="44"/>
        <v>0</v>
      </c>
      <c r="P133" s="3">
        <f t="shared" ca="1" si="35"/>
        <v>0</v>
      </c>
      <c r="Q133" s="3">
        <v>2</v>
      </c>
      <c r="R133" s="3">
        <f t="shared" ca="1" si="45"/>
        <v>26</v>
      </c>
      <c r="S133" s="19">
        <f t="shared" ca="1" si="46"/>
        <v>3.0092592592592595E-4</v>
      </c>
      <c r="T133" s="19">
        <f t="shared" ca="1" si="47"/>
        <v>0.10017361111111114</v>
      </c>
      <c r="U133" s="22">
        <f t="shared" ref="U133:U196" ca="1" si="50">T133+S133</f>
        <v>0.10047453703703707</v>
      </c>
      <c r="V133" s="19">
        <f t="shared" ca="1" si="36"/>
        <v>5.5034722222222353E-2</v>
      </c>
      <c r="W133" s="32">
        <f t="shared" ca="1" si="48"/>
        <v>3.8067129629629187E-2</v>
      </c>
    </row>
    <row r="134" spans="1:23" x14ac:dyDescent="0.25">
      <c r="A134" s="2">
        <v>132</v>
      </c>
      <c r="B134" s="3">
        <f>30</f>
        <v>30</v>
      </c>
      <c r="C134" s="19">
        <f t="shared" si="49"/>
        <v>4.5486111111111012E-2</v>
      </c>
      <c r="D134" s="3">
        <v>2</v>
      </c>
      <c r="E134" s="3">
        <f t="shared" ca="1" si="37"/>
        <v>18</v>
      </c>
      <c r="F134" s="19">
        <f t="shared" ca="1" si="38"/>
        <v>4.571759259259249E-2</v>
      </c>
      <c r="G134" s="3">
        <v>2</v>
      </c>
      <c r="H134" s="3">
        <v>1</v>
      </c>
      <c r="I134" s="35">
        <f t="shared" ca="1" si="39"/>
        <v>0</v>
      </c>
      <c r="J134" s="3">
        <f t="shared" ca="1" si="40"/>
        <v>0</v>
      </c>
      <c r="K134" s="3">
        <f t="shared" ca="1" si="34"/>
        <v>2</v>
      </c>
      <c r="L134" s="3">
        <f t="shared" ca="1" si="41"/>
        <v>0</v>
      </c>
      <c r="M134" s="19">
        <f t="shared" ca="1" si="42"/>
        <v>0</v>
      </c>
      <c r="N134" s="3">
        <f t="shared" ca="1" si="43"/>
        <v>0</v>
      </c>
      <c r="O134" s="3">
        <f t="shared" ca="1" si="44"/>
        <v>0</v>
      </c>
      <c r="P134" s="3">
        <f t="shared" ca="1" si="35"/>
        <v>0</v>
      </c>
      <c r="Q134" s="3">
        <v>2</v>
      </c>
      <c r="R134" s="3">
        <f t="shared" ca="1" si="45"/>
        <v>27</v>
      </c>
      <c r="S134" s="19">
        <f t="shared" ca="1" si="46"/>
        <v>3.1250000000000001E-4</v>
      </c>
      <c r="T134" s="19">
        <f t="shared" ca="1" si="47"/>
        <v>0.10047453703703707</v>
      </c>
      <c r="U134" s="22">
        <f t="shared" ca="1" si="50"/>
        <v>0.10078703703703706</v>
      </c>
      <c r="V134" s="19">
        <f t="shared" ca="1" si="36"/>
        <v>5.4988425925926059E-2</v>
      </c>
      <c r="W134" s="32">
        <f t="shared" ca="1" si="48"/>
        <v>3.7754629629629194E-2</v>
      </c>
    </row>
    <row r="135" spans="1:23" x14ac:dyDescent="0.25">
      <c r="A135" s="2">
        <v>133</v>
      </c>
      <c r="B135" s="3">
        <f>30</f>
        <v>30</v>
      </c>
      <c r="C135" s="19">
        <f t="shared" si="49"/>
        <v>4.5833333333333233E-2</v>
      </c>
      <c r="D135" s="3">
        <v>2</v>
      </c>
      <c r="E135" s="3">
        <f t="shared" ca="1" si="37"/>
        <v>18</v>
      </c>
      <c r="F135" s="19">
        <f t="shared" ca="1" si="38"/>
        <v>4.6064814814814711E-2</v>
      </c>
      <c r="G135" s="3">
        <v>2</v>
      </c>
      <c r="H135" s="3">
        <v>1</v>
      </c>
      <c r="I135" s="35">
        <f t="shared" ca="1" si="39"/>
        <v>0</v>
      </c>
      <c r="J135" s="3">
        <f t="shared" ca="1" si="40"/>
        <v>0</v>
      </c>
      <c r="K135" s="3">
        <f t="shared" ca="1" si="34"/>
        <v>2</v>
      </c>
      <c r="L135" s="3">
        <f t="shared" ca="1" si="41"/>
        <v>0</v>
      </c>
      <c r="M135" s="19">
        <f t="shared" ca="1" si="42"/>
        <v>0</v>
      </c>
      <c r="N135" s="3">
        <f t="shared" ca="1" si="43"/>
        <v>0</v>
      </c>
      <c r="O135" s="3">
        <f t="shared" ca="1" si="44"/>
        <v>0</v>
      </c>
      <c r="P135" s="3">
        <f t="shared" ca="1" si="35"/>
        <v>0</v>
      </c>
      <c r="Q135" s="3">
        <v>2</v>
      </c>
      <c r="R135" s="3">
        <f t="shared" ca="1" si="45"/>
        <v>27</v>
      </c>
      <c r="S135" s="19">
        <f t="shared" ca="1" si="46"/>
        <v>3.1250000000000001E-4</v>
      </c>
      <c r="T135" s="19">
        <f t="shared" ca="1" si="47"/>
        <v>0.10078703703703706</v>
      </c>
      <c r="U135" s="22">
        <f t="shared" ca="1" si="50"/>
        <v>0.10109953703703706</v>
      </c>
      <c r="V135" s="19">
        <f t="shared" ca="1" si="36"/>
        <v>5.4953703703703831E-2</v>
      </c>
      <c r="W135" s="32">
        <f t="shared" ca="1" si="48"/>
        <v>3.7442129629629201E-2</v>
      </c>
    </row>
    <row r="136" spans="1:23" x14ac:dyDescent="0.25">
      <c r="A136" s="2">
        <v>134</v>
      </c>
      <c r="B136" s="3">
        <f>30</f>
        <v>30</v>
      </c>
      <c r="C136" s="19">
        <f t="shared" si="49"/>
        <v>4.6180555555555454E-2</v>
      </c>
      <c r="D136" s="3">
        <v>2</v>
      </c>
      <c r="E136" s="3">
        <f t="shared" ca="1" si="37"/>
        <v>17</v>
      </c>
      <c r="F136" s="19">
        <f t="shared" ca="1" si="38"/>
        <v>4.6400462962962859E-2</v>
      </c>
      <c r="G136" s="3">
        <v>2</v>
      </c>
      <c r="H136" s="3">
        <v>1</v>
      </c>
      <c r="I136" s="35">
        <f t="shared" ca="1" si="39"/>
        <v>0</v>
      </c>
      <c r="J136" s="3">
        <f t="shared" ca="1" si="40"/>
        <v>0</v>
      </c>
      <c r="K136" s="3">
        <f t="shared" ca="1" si="34"/>
        <v>2</v>
      </c>
      <c r="L136" s="3">
        <f t="shared" ca="1" si="41"/>
        <v>0</v>
      </c>
      <c r="M136" s="19">
        <f t="shared" ca="1" si="42"/>
        <v>0</v>
      </c>
      <c r="N136" s="3">
        <f t="shared" ca="1" si="43"/>
        <v>0</v>
      </c>
      <c r="O136" s="3">
        <f t="shared" ca="1" si="44"/>
        <v>0</v>
      </c>
      <c r="P136" s="3">
        <f t="shared" ca="1" si="35"/>
        <v>0</v>
      </c>
      <c r="Q136" s="3">
        <v>2</v>
      </c>
      <c r="R136" s="3">
        <f t="shared" ca="1" si="45"/>
        <v>26</v>
      </c>
      <c r="S136" s="19">
        <f t="shared" ca="1" si="46"/>
        <v>3.0092592592592595E-4</v>
      </c>
      <c r="T136" s="19">
        <f t="shared" ca="1" si="47"/>
        <v>0.10109953703703706</v>
      </c>
      <c r="U136" s="22">
        <f t="shared" ca="1" si="50"/>
        <v>0.10140046296296298</v>
      </c>
      <c r="V136" s="19">
        <f t="shared" ca="1" si="36"/>
        <v>5.4918981481481603E-2</v>
      </c>
      <c r="W136" s="32">
        <f t="shared" ca="1" si="48"/>
        <v>3.7141203703703274E-2</v>
      </c>
    </row>
    <row r="137" spans="1:23" x14ac:dyDescent="0.25">
      <c r="A137" s="2">
        <v>135</v>
      </c>
      <c r="B137" s="3">
        <f>30</f>
        <v>30</v>
      </c>
      <c r="C137" s="19">
        <f t="shared" si="49"/>
        <v>4.6527777777777675E-2</v>
      </c>
      <c r="D137" s="3">
        <v>2</v>
      </c>
      <c r="E137" s="3">
        <f t="shared" ca="1" si="37"/>
        <v>18</v>
      </c>
      <c r="F137" s="19">
        <f t="shared" ca="1" si="38"/>
        <v>4.6759259259259153E-2</v>
      </c>
      <c r="G137" s="3">
        <v>2</v>
      </c>
      <c r="H137" s="3">
        <v>1</v>
      </c>
      <c r="I137" s="35">
        <f t="shared" ca="1" si="39"/>
        <v>1</v>
      </c>
      <c r="J137" s="3">
        <f t="shared" ca="1" si="40"/>
        <v>19</v>
      </c>
      <c r="K137" s="3">
        <f t="shared" ca="1" si="34"/>
        <v>0</v>
      </c>
      <c r="L137" s="3">
        <f t="shared" ca="1" si="41"/>
        <v>21</v>
      </c>
      <c r="M137" s="19">
        <f t="shared" ca="1" si="42"/>
        <v>4.7256944444444345E-2</v>
      </c>
      <c r="N137" s="3">
        <f t="shared" ca="1" si="43"/>
        <v>2</v>
      </c>
      <c r="O137" s="3">
        <f t="shared" ca="1" si="44"/>
        <v>1</v>
      </c>
      <c r="P137" s="3">
        <f t="shared" ca="1" si="35"/>
        <v>19</v>
      </c>
      <c r="Q137" s="3">
        <v>2</v>
      </c>
      <c r="R137" s="3">
        <f t="shared" ca="1" si="45"/>
        <v>87</v>
      </c>
      <c r="S137" s="19">
        <f t="shared" ca="1" si="46"/>
        <v>1.0069444444444444E-3</v>
      </c>
      <c r="T137" s="19">
        <f t="shared" ca="1" si="47"/>
        <v>0.10140046296296298</v>
      </c>
      <c r="U137" s="22">
        <f t="shared" ca="1" si="50"/>
        <v>0.10240740740740743</v>
      </c>
      <c r="V137" s="19">
        <f t="shared" ca="1" si="36"/>
        <v>5.4872685185185309E-2</v>
      </c>
      <c r="W137" s="32">
        <f t="shared" ca="1" si="48"/>
        <v>3.6134259259258825E-2</v>
      </c>
    </row>
    <row r="138" spans="1:23" x14ac:dyDescent="0.25">
      <c r="A138" s="2">
        <v>136</v>
      </c>
      <c r="B138" s="3">
        <f>30</f>
        <v>30</v>
      </c>
      <c r="C138" s="19">
        <f t="shared" si="49"/>
        <v>4.6874999999999896E-2</v>
      </c>
      <c r="D138" s="3">
        <v>2</v>
      </c>
      <c r="E138" s="3">
        <f t="shared" ca="1" si="37"/>
        <v>18</v>
      </c>
      <c r="F138" s="19">
        <f t="shared" ca="1" si="38"/>
        <v>4.7106481481481374E-2</v>
      </c>
      <c r="G138" s="3">
        <v>2</v>
      </c>
      <c r="H138" s="3">
        <v>1</v>
      </c>
      <c r="I138" s="35">
        <f t="shared" ca="1" si="39"/>
        <v>0</v>
      </c>
      <c r="J138" s="3">
        <f t="shared" ca="1" si="40"/>
        <v>0</v>
      </c>
      <c r="K138" s="3">
        <f t="shared" ca="1" si="34"/>
        <v>2</v>
      </c>
      <c r="L138" s="3">
        <f t="shared" ca="1" si="41"/>
        <v>0</v>
      </c>
      <c r="M138" s="19">
        <f t="shared" ca="1" si="42"/>
        <v>0</v>
      </c>
      <c r="N138" s="3">
        <f t="shared" ca="1" si="43"/>
        <v>0</v>
      </c>
      <c r="O138" s="3">
        <f t="shared" ca="1" si="44"/>
        <v>0</v>
      </c>
      <c r="P138" s="3">
        <f t="shared" ca="1" si="35"/>
        <v>0</v>
      </c>
      <c r="Q138" s="3">
        <v>2</v>
      </c>
      <c r="R138" s="3">
        <f t="shared" ca="1" si="45"/>
        <v>27</v>
      </c>
      <c r="S138" s="19">
        <f t="shared" ca="1" si="46"/>
        <v>3.1250000000000001E-4</v>
      </c>
      <c r="T138" s="19">
        <f t="shared" ca="1" si="47"/>
        <v>0.10240740740740743</v>
      </c>
      <c r="U138" s="22">
        <f t="shared" ca="1" si="50"/>
        <v>0.10271990740740743</v>
      </c>
      <c r="V138" s="19">
        <f t="shared" ca="1" si="36"/>
        <v>5.5532407407407537E-2</v>
      </c>
      <c r="W138" s="32">
        <f t="shared" ca="1" si="48"/>
        <v>3.5821759259258831E-2</v>
      </c>
    </row>
    <row r="139" spans="1:23" x14ac:dyDescent="0.25">
      <c r="A139" s="2">
        <v>137</v>
      </c>
      <c r="B139" s="3">
        <f>30</f>
        <v>30</v>
      </c>
      <c r="C139" s="19">
        <f t="shared" si="49"/>
        <v>4.7222222222222117E-2</v>
      </c>
      <c r="D139" s="3">
        <v>2</v>
      </c>
      <c r="E139" s="3">
        <f t="shared" ca="1" si="37"/>
        <v>20</v>
      </c>
      <c r="F139" s="19">
        <f t="shared" ca="1" si="38"/>
        <v>4.7476851851851749E-2</v>
      </c>
      <c r="G139" s="3">
        <v>2</v>
      </c>
      <c r="H139" s="3">
        <v>1</v>
      </c>
      <c r="I139" s="35">
        <f t="shared" ca="1" si="39"/>
        <v>1</v>
      </c>
      <c r="J139" s="3">
        <f t="shared" ca="1" si="40"/>
        <v>18</v>
      </c>
      <c r="K139" s="3">
        <f t="shared" ca="1" si="34"/>
        <v>0</v>
      </c>
      <c r="L139" s="3">
        <f t="shared" ca="1" si="41"/>
        <v>17</v>
      </c>
      <c r="M139" s="19">
        <f t="shared" ca="1" si="42"/>
        <v>4.7916666666666559E-2</v>
      </c>
      <c r="N139" s="3">
        <f t="shared" ca="1" si="43"/>
        <v>2</v>
      </c>
      <c r="O139" s="3">
        <f t="shared" ca="1" si="44"/>
        <v>1</v>
      </c>
      <c r="P139" s="3">
        <f t="shared" ca="1" si="35"/>
        <v>19</v>
      </c>
      <c r="Q139" s="3">
        <v>2</v>
      </c>
      <c r="R139" s="3">
        <f t="shared" ca="1" si="45"/>
        <v>84</v>
      </c>
      <c r="S139" s="19">
        <f t="shared" ca="1" si="46"/>
        <v>9.7222222222222219E-4</v>
      </c>
      <c r="T139" s="19">
        <f t="shared" ca="1" si="47"/>
        <v>0.10271990740740743</v>
      </c>
      <c r="U139" s="22">
        <f t="shared" ca="1" si="50"/>
        <v>0.10369212962962965</v>
      </c>
      <c r="V139" s="19">
        <f t="shared" ca="1" si="36"/>
        <v>5.549768518518531E-2</v>
      </c>
      <c r="W139" s="32">
        <f t="shared" ca="1" si="48"/>
        <v>3.484953703703661E-2</v>
      </c>
    </row>
    <row r="140" spans="1:23" x14ac:dyDescent="0.25">
      <c r="A140" s="2">
        <v>138</v>
      </c>
      <c r="B140" s="3">
        <f>30</f>
        <v>30</v>
      </c>
      <c r="C140" s="19">
        <f t="shared" si="49"/>
        <v>4.7569444444444338E-2</v>
      </c>
      <c r="D140" s="3">
        <v>2</v>
      </c>
      <c r="E140" s="3">
        <f t="shared" ca="1" si="37"/>
        <v>20</v>
      </c>
      <c r="F140" s="19">
        <f t="shared" ca="1" si="38"/>
        <v>4.782407407407397E-2</v>
      </c>
      <c r="G140" s="3">
        <v>2</v>
      </c>
      <c r="H140" s="3">
        <v>1</v>
      </c>
      <c r="I140" s="35">
        <f t="shared" ca="1" si="39"/>
        <v>0</v>
      </c>
      <c r="J140" s="3">
        <f t="shared" ca="1" si="40"/>
        <v>0</v>
      </c>
      <c r="K140" s="3">
        <f t="shared" ca="1" si="34"/>
        <v>2</v>
      </c>
      <c r="L140" s="3">
        <f t="shared" ca="1" si="41"/>
        <v>0</v>
      </c>
      <c r="M140" s="19">
        <f t="shared" ca="1" si="42"/>
        <v>0</v>
      </c>
      <c r="N140" s="3">
        <f t="shared" ca="1" si="43"/>
        <v>0</v>
      </c>
      <c r="O140" s="3">
        <f t="shared" ca="1" si="44"/>
        <v>0</v>
      </c>
      <c r="P140" s="3">
        <f t="shared" ca="1" si="35"/>
        <v>0</v>
      </c>
      <c r="Q140" s="3">
        <v>2</v>
      </c>
      <c r="R140" s="3">
        <f t="shared" ca="1" si="45"/>
        <v>29</v>
      </c>
      <c r="S140" s="19">
        <f t="shared" ca="1" si="46"/>
        <v>3.3564814814814812E-4</v>
      </c>
      <c r="T140" s="19">
        <f t="shared" ca="1" si="47"/>
        <v>0.10369212962962965</v>
      </c>
      <c r="U140" s="22">
        <f t="shared" ca="1" si="50"/>
        <v>0.1040277777777778</v>
      </c>
      <c r="V140" s="19">
        <f t="shared" ca="1" si="36"/>
        <v>5.612268518518531E-2</v>
      </c>
      <c r="W140" s="32">
        <f t="shared" ca="1" si="48"/>
        <v>3.4513888888888455E-2</v>
      </c>
    </row>
    <row r="141" spans="1:23" x14ac:dyDescent="0.25">
      <c r="A141" s="2">
        <v>139</v>
      </c>
      <c r="B141" s="3">
        <f>30</f>
        <v>30</v>
      </c>
      <c r="C141" s="19">
        <f t="shared" si="49"/>
        <v>4.7916666666666559E-2</v>
      </c>
      <c r="D141" s="3">
        <v>2</v>
      </c>
      <c r="E141" s="3">
        <f t="shared" ca="1" si="37"/>
        <v>21</v>
      </c>
      <c r="F141" s="19">
        <f t="shared" ca="1" si="38"/>
        <v>4.8182870370370265E-2</v>
      </c>
      <c r="G141" s="3">
        <v>2</v>
      </c>
      <c r="H141" s="3">
        <v>1</v>
      </c>
      <c r="I141" s="35">
        <f t="shared" ca="1" si="39"/>
        <v>0</v>
      </c>
      <c r="J141" s="3">
        <f t="shared" ca="1" si="40"/>
        <v>0</v>
      </c>
      <c r="K141" s="3">
        <f t="shared" ca="1" si="34"/>
        <v>2</v>
      </c>
      <c r="L141" s="3">
        <f t="shared" ca="1" si="41"/>
        <v>0</v>
      </c>
      <c r="M141" s="19">
        <f t="shared" ca="1" si="42"/>
        <v>0</v>
      </c>
      <c r="N141" s="3">
        <f t="shared" ca="1" si="43"/>
        <v>0</v>
      </c>
      <c r="O141" s="3">
        <f t="shared" ca="1" si="44"/>
        <v>0</v>
      </c>
      <c r="P141" s="3">
        <f t="shared" ca="1" si="35"/>
        <v>0</v>
      </c>
      <c r="Q141" s="3">
        <v>2</v>
      </c>
      <c r="R141" s="3">
        <f t="shared" ca="1" si="45"/>
        <v>30</v>
      </c>
      <c r="S141" s="19">
        <f t="shared" ca="1" si="46"/>
        <v>3.4722222222222224E-4</v>
      </c>
      <c r="T141" s="19">
        <f t="shared" ca="1" si="47"/>
        <v>0.1040277777777778</v>
      </c>
      <c r="U141" s="22">
        <f t="shared" ca="1" si="50"/>
        <v>0.10437500000000002</v>
      </c>
      <c r="V141" s="19">
        <f t="shared" ca="1" si="36"/>
        <v>5.6111111111111243E-2</v>
      </c>
      <c r="W141" s="32">
        <f t="shared" ca="1" si="48"/>
        <v>3.4166666666666234E-2</v>
      </c>
    </row>
    <row r="142" spans="1:23" x14ac:dyDescent="0.25">
      <c r="A142" s="2">
        <v>140</v>
      </c>
      <c r="B142" s="3">
        <f>30</f>
        <v>30</v>
      </c>
      <c r="C142" s="19">
        <f t="shared" si="49"/>
        <v>4.826388888888878E-2</v>
      </c>
      <c r="D142" s="3">
        <v>2</v>
      </c>
      <c r="E142" s="3">
        <f t="shared" ca="1" si="37"/>
        <v>17</v>
      </c>
      <c r="F142" s="19">
        <f t="shared" ca="1" si="38"/>
        <v>4.8483796296296185E-2</v>
      </c>
      <c r="G142" s="3">
        <v>2</v>
      </c>
      <c r="H142" s="3">
        <v>1</v>
      </c>
      <c r="I142" s="35">
        <f t="shared" ca="1" si="39"/>
        <v>1</v>
      </c>
      <c r="J142" s="3">
        <f t="shared" ca="1" si="40"/>
        <v>21</v>
      </c>
      <c r="K142" s="3">
        <f t="shared" ca="1" si="34"/>
        <v>0</v>
      </c>
      <c r="L142" s="3">
        <f t="shared" ca="1" si="41"/>
        <v>23</v>
      </c>
      <c r="M142" s="19">
        <f t="shared" ca="1" si="42"/>
        <v>4.902777777777767E-2</v>
      </c>
      <c r="N142" s="3">
        <f t="shared" ca="1" si="43"/>
        <v>2</v>
      </c>
      <c r="O142" s="3">
        <f t="shared" ca="1" si="44"/>
        <v>1</v>
      </c>
      <c r="P142" s="3">
        <f t="shared" ca="1" si="35"/>
        <v>22</v>
      </c>
      <c r="Q142" s="3">
        <v>2</v>
      </c>
      <c r="R142" s="3">
        <f t="shared" ca="1" si="45"/>
        <v>93</v>
      </c>
      <c r="S142" s="19">
        <f t="shared" ca="1" si="46"/>
        <v>1.0763888888888889E-3</v>
      </c>
      <c r="T142" s="19">
        <f t="shared" ca="1" si="47"/>
        <v>0.10437500000000002</v>
      </c>
      <c r="U142" s="22">
        <f t="shared" ca="1" si="50"/>
        <v>0.10545138888888891</v>
      </c>
      <c r="V142" s="19">
        <f t="shared" ca="1" si="36"/>
        <v>5.6111111111111243E-2</v>
      </c>
      <c r="W142" s="32">
        <f t="shared" ca="1" si="48"/>
        <v>3.3090277777777344E-2</v>
      </c>
    </row>
    <row r="143" spans="1:23" x14ac:dyDescent="0.25">
      <c r="A143" s="2">
        <v>141</v>
      </c>
      <c r="B143" s="3">
        <f>30</f>
        <v>30</v>
      </c>
      <c r="C143" s="19">
        <f t="shared" si="49"/>
        <v>4.8611111111111001E-2</v>
      </c>
      <c r="D143" s="3">
        <v>2</v>
      </c>
      <c r="E143" s="3">
        <f t="shared" ca="1" si="37"/>
        <v>18</v>
      </c>
      <c r="F143" s="19">
        <f t="shared" ca="1" si="38"/>
        <v>4.8842592592592479E-2</v>
      </c>
      <c r="G143" s="3">
        <v>2</v>
      </c>
      <c r="H143" s="3">
        <v>1</v>
      </c>
      <c r="I143" s="35">
        <f t="shared" ca="1" si="39"/>
        <v>0</v>
      </c>
      <c r="J143" s="3">
        <f t="shared" ca="1" si="40"/>
        <v>0</v>
      </c>
      <c r="K143" s="3">
        <f t="shared" ca="1" si="34"/>
        <v>2</v>
      </c>
      <c r="L143" s="3">
        <f t="shared" ca="1" si="41"/>
        <v>0</v>
      </c>
      <c r="M143" s="19">
        <f t="shared" ca="1" si="42"/>
        <v>0</v>
      </c>
      <c r="N143" s="3">
        <f t="shared" ca="1" si="43"/>
        <v>0</v>
      </c>
      <c r="O143" s="3">
        <f t="shared" ca="1" si="44"/>
        <v>0</v>
      </c>
      <c r="P143" s="3">
        <f t="shared" ca="1" si="35"/>
        <v>0</v>
      </c>
      <c r="Q143" s="3">
        <v>2</v>
      </c>
      <c r="R143" s="3">
        <f t="shared" ca="1" si="45"/>
        <v>27</v>
      </c>
      <c r="S143" s="19">
        <f t="shared" ca="1" si="46"/>
        <v>3.1250000000000001E-4</v>
      </c>
      <c r="T143" s="19">
        <f t="shared" ca="1" si="47"/>
        <v>0.10545138888888891</v>
      </c>
      <c r="U143" s="22">
        <f t="shared" ca="1" si="50"/>
        <v>0.10576388888888891</v>
      </c>
      <c r="V143" s="19">
        <f t="shared" ca="1" si="36"/>
        <v>5.6840277777777913E-2</v>
      </c>
      <c r="W143" s="32">
        <f t="shared" ca="1" si="48"/>
        <v>3.277777777777735E-2</v>
      </c>
    </row>
    <row r="144" spans="1:23" x14ac:dyDescent="0.25">
      <c r="A144" s="2">
        <v>142</v>
      </c>
      <c r="B144" s="3">
        <f>30</f>
        <v>30</v>
      </c>
      <c r="C144" s="19">
        <f t="shared" si="49"/>
        <v>4.8958333333333222E-2</v>
      </c>
      <c r="D144" s="3">
        <v>2</v>
      </c>
      <c r="E144" s="3">
        <f t="shared" ca="1" si="37"/>
        <v>18</v>
      </c>
      <c r="F144" s="19">
        <f t="shared" ca="1" si="38"/>
        <v>4.91898148148147E-2</v>
      </c>
      <c r="G144" s="3">
        <v>2</v>
      </c>
      <c r="H144" s="3">
        <v>1</v>
      </c>
      <c r="I144" s="35">
        <f t="shared" ca="1" si="39"/>
        <v>0</v>
      </c>
      <c r="J144" s="3">
        <f t="shared" ca="1" si="40"/>
        <v>0</v>
      </c>
      <c r="K144" s="3">
        <f t="shared" ca="1" si="34"/>
        <v>2</v>
      </c>
      <c r="L144" s="3">
        <f t="shared" ca="1" si="41"/>
        <v>0</v>
      </c>
      <c r="M144" s="19">
        <f t="shared" ca="1" si="42"/>
        <v>0</v>
      </c>
      <c r="N144" s="3">
        <f t="shared" ca="1" si="43"/>
        <v>0</v>
      </c>
      <c r="O144" s="3">
        <f t="shared" ca="1" si="44"/>
        <v>0</v>
      </c>
      <c r="P144" s="3">
        <f t="shared" ca="1" si="35"/>
        <v>0</v>
      </c>
      <c r="Q144" s="3">
        <v>2</v>
      </c>
      <c r="R144" s="3">
        <f t="shared" ca="1" si="45"/>
        <v>27</v>
      </c>
      <c r="S144" s="19">
        <f t="shared" ca="1" si="46"/>
        <v>3.1250000000000001E-4</v>
      </c>
      <c r="T144" s="19">
        <f t="shared" ca="1" si="47"/>
        <v>0.10576388888888891</v>
      </c>
      <c r="U144" s="22">
        <f t="shared" ca="1" si="50"/>
        <v>0.1060763888888889</v>
      </c>
      <c r="V144" s="19">
        <f t="shared" ca="1" si="36"/>
        <v>5.6805555555555685E-2</v>
      </c>
      <c r="W144" s="32">
        <f t="shared" ca="1" si="48"/>
        <v>3.2465277777777357E-2</v>
      </c>
    </row>
    <row r="145" spans="1:23" x14ac:dyDescent="0.25">
      <c r="A145" s="2">
        <v>143</v>
      </c>
      <c r="B145" s="3">
        <f>30</f>
        <v>30</v>
      </c>
      <c r="C145" s="19">
        <f t="shared" si="49"/>
        <v>4.9305555555555443E-2</v>
      </c>
      <c r="D145" s="3">
        <v>2</v>
      </c>
      <c r="E145" s="3">
        <f t="shared" ca="1" si="37"/>
        <v>20</v>
      </c>
      <c r="F145" s="19">
        <f t="shared" ca="1" si="38"/>
        <v>4.9560185185185075E-2</v>
      </c>
      <c r="G145" s="3">
        <v>2</v>
      </c>
      <c r="H145" s="3">
        <v>1</v>
      </c>
      <c r="I145" s="35">
        <f t="shared" ca="1" si="39"/>
        <v>0</v>
      </c>
      <c r="J145" s="3">
        <f t="shared" ca="1" si="40"/>
        <v>0</v>
      </c>
      <c r="K145" s="3">
        <f t="shared" ca="1" si="34"/>
        <v>2</v>
      </c>
      <c r="L145" s="3">
        <f t="shared" ca="1" si="41"/>
        <v>0</v>
      </c>
      <c r="M145" s="19">
        <f t="shared" ca="1" si="42"/>
        <v>0</v>
      </c>
      <c r="N145" s="3">
        <f t="shared" ca="1" si="43"/>
        <v>0</v>
      </c>
      <c r="O145" s="3">
        <f t="shared" ca="1" si="44"/>
        <v>0</v>
      </c>
      <c r="P145" s="3">
        <f t="shared" ca="1" si="35"/>
        <v>0</v>
      </c>
      <c r="Q145" s="3">
        <v>2</v>
      </c>
      <c r="R145" s="3">
        <f t="shared" ca="1" si="45"/>
        <v>29</v>
      </c>
      <c r="S145" s="19">
        <f t="shared" ca="1" si="46"/>
        <v>3.3564814814814812E-4</v>
      </c>
      <c r="T145" s="19">
        <f t="shared" ca="1" si="47"/>
        <v>0.1060763888888889</v>
      </c>
      <c r="U145" s="22">
        <f t="shared" ca="1" si="50"/>
        <v>0.10641203703703705</v>
      </c>
      <c r="V145" s="19">
        <f t="shared" ca="1" si="36"/>
        <v>5.6770833333333458E-2</v>
      </c>
      <c r="W145" s="32">
        <f t="shared" ca="1" si="48"/>
        <v>3.2129629629629203E-2</v>
      </c>
    </row>
    <row r="146" spans="1:23" x14ac:dyDescent="0.25">
      <c r="A146" s="2">
        <v>144</v>
      </c>
      <c r="B146" s="3">
        <f>30</f>
        <v>30</v>
      </c>
      <c r="C146" s="19">
        <f t="shared" si="49"/>
        <v>4.9652777777777664E-2</v>
      </c>
      <c r="D146" s="3">
        <v>2</v>
      </c>
      <c r="E146" s="3">
        <f t="shared" ca="1" si="37"/>
        <v>23</v>
      </c>
      <c r="F146" s="19">
        <f t="shared" ca="1" si="38"/>
        <v>4.9942129629629517E-2</v>
      </c>
      <c r="G146" s="3">
        <v>2</v>
      </c>
      <c r="H146" s="3">
        <v>1</v>
      </c>
      <c r="I146" s="35">
        <f t="shared" ca="1" si="39"/>
        <v>1</v>
      </c>
      <c r="J146" s="3">
        <f t="shared" ca="1" si="40"/>
        <v>18</v>
      </c>
      <c r="K146" s="3">
        <f t="shared" ca="1" si="34"/>
        <v>0</v>
      </c>
      <c r="L146" s="3">
        <f t="shared" ca="1" si="41"/>
        <v>17</v>
      </c>
      <c r="M146" s="19">
        <f t="shared" ca="1" si="42"/>
        <v>5.0381944444444333E-2</v>
      </c>
      <c r="N146" s="3">
        <f t="shared" ca="1" si="43"/>
        <v>2</v>
      </c>
      <c r="O146" s="3">
        <f t="shared" ca="1" si="44"/>
        <v>1</v>
      </c>
      <c r="P146" s="3">
        <f t="shared" ca="1" si="35"/>
        <v>18</v>
      </c>
      <c r="Q146" s="3">
        <v>2</v>
      </c>
      <c r="R146" s="3">
        <f t="shared" ca="1" si="45"/>
        <v>86</v>
      </c>
      <c r="S146" s="19">
        <f t="shared" ca="1" si="46"/>
        <v>9.9537037037037042E-4</v>
      </c>
      <c r="T146" s="19">
        <f t="shared" ca="1" si="47"/>
        <v>0.10641203703703705</v>
      </c>
      <c r="U146" s="22">
        <f t="shared" ca="1" si="50"/>
        <v>0.10740740740740742</v>
      </c>
      <c r="V146" s="19">
        <f t="shared" ca="1" si="36"/>
        <v>5.6759259259259391E-2</v>
      </c>
      <c r="W146" s="32">
        <f t="shared" ca="1" si="48"/>
        <v>3.1134259259258834E-2</v>
      </c>
    </row>
    <row r="147" spans="1:23" x14ac:dyDescent="0.25">
      <c r="A147" s="2">
        <v>145</v>
      </c>
      <c r="B147" s="3">
        <f>30</f>
        <v>30</v>
      </c>
      <c r="C147" s="19">
        <f t="shared" si="49"/>
        <v>4.9999999999999885E-2</v>
      </c>
      <c r="D147" s="3">
        <v>2</v>
      </c>
      <c r="E147" s="3">
        <f t="shared" ca="1" si="37"/>
        <v>18</v>
      </c>
      <c r="F147" s="19">
        <f t="shared" ca="1" si="38"/>
        <v>5.0231481481481363E-2</v>
      </c>
      <c r="G147" s="3">
        <v>2</v>
      </c>
      <c r="H147" s="3">
        <v>1</v>
      </c>
      <c r="I147" s="35">
        <f t="shared" ca="1" si="39"/>
        <v>0</v>
      </c>
      <c r="J147" s="3">
        <f t="shared" ca="1" si="40"/>
        <v>0</v>
      </c>
      <c r="K147" s="3">
        <f t="shared" ca="1" si="34"/>
        <v>2</v>
      </c>
      <c r="L147" s="3">
        <f t="shared" ca="1" si="41"/>
        <v>0</v>
      </c>
      <c r="M147" s="19">
        <f t="shared" ca="1" si="42"/>
        <v>0</v>
      </c>
      <c r="N147" s="3">
        <f t="shared" ca="1" si="43"/>
        <v>0</v>
      </c>
      <c r="O147" s="3">
        <f t="shared" ca="1" si="44"/>
        <v>0</v>
      </c>
      <c r="P147" s="3">
        <f t="shared" ca="1" si="35"/>
        <v>0</v>
      </c>
      <c r="Q147" s="3">
        <v>2</v>
      </c>
      <c r="R147" s="3">
        <f t="shared" ca="1" si="45"/>
        <v>27</v>
      </c>
      <c r="S147" s="19">
        <f t="shared" ca="1" si="46"/>
        <v>3.1250000000000001E-4</v>
      </c>
      <c r="T147" s="19">
        <f t="shared" ca="1" si="47"/>
        <v>0.10740740740740742</v>
      </c>
      <c r="U147" s="22">
        <f t="shared" ca="1" si="50"/>
        <v>0.10771990740740742</v>
      </c>
      <c r="V147" s="19">
        <f t="shared" ca="1" si="36"/>
        <v>5.7407407407407539E-2</v>
      </c>
      <c r="W147" s="32">
        <f t="shared" ca="1" si="48"/>
        <v>3.0821759259258841E-2</v>
      </c>
    </row>
    <row r="148" spans="1:23" x14ac:dyDescent="0.25">
      <c r="A148" s="2">
        <v>146</v>
      </c>
      <c r="B148" s="3">
        <f>30</f>
        <v>30</v>
      </c>
      <c r="C148" s="19">
        <f t="shared" si="49"/>
        <v>5.0347222222222106E-2</v>
      </c>
      <c r="D148" s="3">
        <v>2</v>
      </c>
      <c r="E148" s="3">
        <f t="shared" ca="1" si="37"/>
        <v>20</v>
      </c>
      <c r="F148" s="19">
        <f t="shared" ca="1" si="38"/>
        <v>5.0601851851851738E-2</v>
      </c>
      <c r="G148" s="3">
        <v>2</v>
      </c>
      <c r="H148" s="3">
        <v>1</v>
      </c>
      <c r="I148" s="35">
        <f t="shared" ca="1" si="39"/>
        <v>1</v>
      </c>
      <c r="J148" s="3">
        <f t="shared" ca="1" si="40"/>
        <v>19</v>
      </c>
      <c r="K148" s="3">
        <f t="shared" ca="1" si="34"/>
        <v>0</v>
      </c>
      <c r="L148" s="3">
        <f t="shared" ca="1" si="41"/>
        <v>17</v>
      </c>
      <c r="M148" s="19">
        <f t="shared" ca="1" si="42"/>
        <v>5.1053240740740621E-2</v>
      </c>
      <c r="N148" s="3">
        <f t="shared" ca="1" si="43"/>
        <v>2</v>
      </c>
      <c r="O148" s="3">
        <f t="shared" ca="1" si="44"/>
        <v>1</v>
      </c>
      <c r="P148" s="3">
        <f t="shared" ca="1" si="35"/>
        <v>22</v>
      </c>
      <c r="Q148" s="3">
        <v>2</v>
      </c>
      <c r="R148" s="3">
        <f t="shared" ca="1" si="45"/>
        <v>88</v>
      </c>
      <c r="S148" s="19">
        <f t="shared" ca="1" si="46"/>
        <v>1.0185185185185184E-3</v>
      </c>
      <c r="T148" s="19">
        <f t="shared" ca="1" si="47"/>
        <v>0.10771990740740742</v>
      </c>
      <c r="U148" s="22">
        <f t="shared" ca="1" si="50"/>
        <v>0.10873842592592593</v>
      </c>
      <c r="V148" s="19">
        <f t="shared" ca="1" si="36"/>
        <v>5.7372685185185311E-2</v>
      </c>
      <c r="W148" s="32">
        <f t="shared" ca="1" si="48"/>
        <v>2.9803240740740325E-2</v>
      </c>
    </row>
    <row r="149" spans="1:23" x14ac:dyDescent="0.25">
      <c r="A149" s="2">
        <v>147</v>
      </c>
      <c r="B149" s="3">
        <f>30</f>
        <v>30</v>
      </c>
      <c r="C149" s="19">
        <f t="shared" si="49"/>
        <v>5.0694444444444327E-2</v>
      </c>
      <c r="D149" s="3">
        <v>2</v>
      </c>
      <c r="E149" s="3">
        <f t="shared" ca="1" si="37"/>
        <v>20</v>
      </c>
      <c r="F149" s="19">
        <f t="shared" ca="1" si="38"/>
        <v>5.0949074074073959E-2</v>
      </c>
      <c r="G149" s="3">
        <v>2</v>
      </c>
      <c r="H149" s="3">
        <v>1</v>
      </c>
      <c r="I149" s="35">
        <f t="shared" ca="1" si="39"/>
        <v>1</v>
      </c>
      <c r="J149" s="3">
        <f t="shared" ca="1" si="40"/>
        <v>21</v>
      </c>
      <c r="K149" s="3">
        <f t="shared" ca="1" si="34"/>
        <v>0</v>
      </c>
      <c r="L149" s="3">
        <f t="shared" ca="1" si="41"/>
        <v>21</v>
      </c>
      <c r="M149" s="19">
        <f t="shared" ca="1" si="42"/>
        <v>5.1469907407407291E-2</v>
      </c>
      <c r="N149" s="3">
        <f t="shared" ca="1" si="43"/>
        <v>2</v>
      </c>
      <c r="O149" s="3">
        <f t="shared" ca="1" si="44"/>
        <v>1</v>
      </c>
      <c r="P149" s="3">
        <f t="shared" ca="1" si="35"/>
        <v>20</v>
      </c>
      <c r="Q149" s="3">
        <v>2</v>
      </c>
      <c r="R149" s="3">
        <f t="shared" ca="1" si="45"/>
        <v>92</v>
      </c>
      <c r="S149" s="19">
        <f t="shared" ca="1" si="46"/>
        <v>1.0648148148148149E-3</v>
      </c>
      <c r="T149" s="19">
        <f t="shared" ca="1" si="47"/>
        <v>0.10873842592592593</v>
      </c>
      <c r="U149" s="22">
        <f t="shared" ca="1" si="50"/>
        <v>0.10980324074074074</v>
      </c>
      <c r="V149" s="19">
        <f t="shared" ca="1" si="36"/>
        <v>5.8043981481481606E-2</v>
      </c>
      <c r="W149" s="32">
        <f t="shared" ca="1" si="48"/>
        <v>2.8738425925925515E-2</v>
      </c>
    </row>
    <row r="150" spans="1:23" x14ac:dyDescent="0.25">
      <c r="A150" s="2">
        <v>148</v>
      </c>
      <c r="B150" s="3">
        <f>30</f>
        <v>30</v>
      </c>
      <c r="C150" s="19">
        <f t="shared" si="49"/>
        <v>5.1041666666666548E-2</v>
      </c>
      <c r="D150" s="3">
        <v>2</v>
      </c>
      <c r="E150" s="3">
        <f t="shared" ca="1" si="37"/>
        <v>20</v>
      </c>
      <c r="F150" s="19">
        <f t="shared" ca="1" si="38"/>
        <v>5.129629629629618E-2</v>
      </c>
      <c r="G150" s="3">
        <v>2</v>
      </c>
      <c r="H150" s="3">
        <v>1</v>
      </c>
      <c r="I150" s="35">
        <f t="shared" ca="1" si="39"/>
        <v>0</v>
      </c>
      <c r="J150" s="3">
        <f t="shared" ca="1" si="40"/>
        <v>0</v>
      </c>
      <c r="K150" s="3">
        <f t="shared" ca="1" si="34"/>
        <v>2</v>
      </c>
      <c r="L150" s="3">
        <f t="shared" ca="1" si="41"/>
        <v>0</v>
      </c>
      <c r="M150" s="19">
        <f t="shared" ca="1" si="42"/>
        <v>0</v>
      </c>
      <c r="N150" s="3">
        <f t="shared" ca="1" si="43"/>
        <v>0</v>
      </c>
      <c r="O150" s="3">
        <f t="shared" ca="1" si="44"/>
        <v>0</v>
      </c>
      <c r="P150" s="3">
        <f t="shared" ca="1" si="35"/>
        <v>0</v>
      </c>
      <c r="Q150" s="3">
        <v>2</v>
      </c>
      <c r="R150" s="3">
        <f t="shared" ca="1" si="45"/>
        <v>29</v>
      </c>
      <c r="S150" s="19">
        <f t="shared" ca="1" si="46"/>
        <v>3.3564814814814812E-4</v>
      </c>
      <c r="T150" s="19">
        <f t="shared" ca="1" si="47"/>
        <v>0.10980324074074074</v>
      </c>
      <c r="U150" s="22">
        <f t="shared" ca="1" si="50"/>
        <v>0.1101388888888889</v>
      </c>
      <c r="V150" s="19">
        <f t="shared" ca="1" si="36"/>
        <v>5.8761574074074195E-2</v>
      </c>
      <c r="W150" s="32">
        <f t="shared" ca="1" si="48"/>
        <v>2.840277777777736E-2</v>
      </c>
    </row>
    <row r="151" spans="1:23" x14ac:dyDescent="0.25">
      <c r="A151" s="2">
        <v>149</v>
      </c>
      <c r="B151" s="3">
        <f>30</f>
        <v>30</v>
      </c>
      <c r="C151" s="19">
        <f t="shared" si="49"/>
        <v>5.1388888888888769E-2</v>
      </c>
      <c r="D151" s="3">
        <v>2</v>
      </c>
      <c r="E151" s="3">
        <f t="shared" ca="1" si="37"/>
        <v>18</v>
      </c>
      <c r="F151" s="19">
        <f t="shared" ca="1" si="38"/>
        <v>5.1620370370370247E-2</v>
      </c>
      <c r="G151" s="3">
        <v>2</v>
      </c>
      <c r="H151" s="3">
        <v>1</v>
      </c>
      <c r="I151" s="35">
        <f t="shared" ca="1" si="39"/>
        <v>0</v>
      </c>
      <c r="J151" s="3">
        <f t="shared" ca="1" si="40"/>
        <v>0</v>
      </c>
      <c r="K151" s="3">
        <f t="shared" ca="1" si="34"/>
        <v>2</v>
      </c>
      <c r="L151" s="3">
        <f t="shared" ca="1" si="41"/>
        <v>0</v>
      </c>
      <c r="M151" s="19">
        <f t="shared" ca="1" si="42"/>
        <v>0</v>
      </c>
      <c r="N151" s="3">
        <f t="shared" ca="1" si="43"/>
        <v>0</v>
      </c>
      <c r="O151" s="3">
        <f t="shared" ca="1" si="44"/>
        <v>0</v>
      </c>
      <c r="P151" s="3">
        <f t="shared" ca="1" si="35"/>
        <v>0</v>
      </c>
      <c r="Q151" s="3">
        <v>2</v>
      </c>
      <c r="R151" s="3">
        <f t="shared" ca="1" si="45"/>
        <v>27</v>
      </c>
      <c r="S151" s="19">
        <f t="shared" ca="1" si="46"/>
        <v>3.1250000000000001E-4</v>
      </c>
      <c r="T151" s="19">
        <f t="shared" ca="1" si="47"/>
        <v>0.1101388888888889</v>
      </c>
      <c r="U151" s="22">
        <f t="shared" ca="1" si="50"/>
        <v>0.11045138888888889</v>
      </c>
      <c r="V151" s="19">
        <f t="shared" ca="1" si="36"/>
        <v>5.8750000000000129E-2</v>
      </c>
      <c r="W151" s="32">
        <f t="shared" ca="1" si="48"/>
        <v>2.8090277777777367E-2</v>
      </c>
    </row>
    <row r="152" spans="1:23" x14ac:dyDescent="0.25">
      <c r="A152" s="2">
        <v>150</v>
      </c>
      <c r="B152" s="3">
        <f>30</f>
        <v>30</v>
      </c>
      <c r="C152" s="19">
        <f t="shared" si="49"/>
        <v>5.173611111111099E-2</v>
      </c>
      <c r="D152" s="3">
        <v>2</v>
      </c>
      <c r="E152" s="3">
        <f t="shared" ca="1" si="37"/>
        <v>22</v>
      </c>
      <c r="F152" s="19">
        <f t="shared" ca="1" si="38"/>
        <v>5.2013888888888769E-2</v>
      </c>
      <c r="G152" s="3">
        <v>2</v>
      </c>
      <c r="H152" s="3">
        <v>1</v>
      </c>
      <c r="I152" s="35">
        <f t="shared" ca="1" si="39"/>
        <v>1</v>
      </c>
      <c r="J152" s="3">
        <f t="shared" ca="1" si="40"/>
        <v>20</v>
      </c>
      <c r="K152" s="3">
        <f t="shared" ca="1" si="34"/>
        <v>0</v>
      </c>
      <c r="L152" s="3">
        <f t="shared" ca="1" si="41"/>
        <v>20</v>
      </c>
      <c r="M152" s="19">
        <f t="shared" ca="1" si="42"/>
        <v>5.2511574074073954E-2</v>
      </c>
      <c r="N152" s="3">
        <f t="shared" ca="1" si="43"/>
        <v>2</v>
      </c>
      <c r="O152" s="3">
        <f t="shared" ca="1" si="44"/>
        <v>1</v>
      </c>
      <c r="P152" s="3">
        <f t="shared" ca="1" si="35"/>
        <v>19</v>
      </c>
      <c r="Q152" s="3">
        <v>2</v>
      </c>
      <c r="R152" s="3">
        <f t="shared" ca="1" si="45"/>
        <v>91</v>
      </c>
      <c r="S152" s="19">
        <f t="shared" ca="1" si="46"/>
        <v>1.0532407407407407E-3</v>
      </c>
      <c r="T152" s="19">
        <f t="shared" ca="1" si="47"/>
        <v>0.11045138888888889</v>
      </c>
      <c r="U152" s="22">
        <f t="shared" ca="1" si="50"/>
        <v>0.11150462962962963</v>
      </c>
      <c r="V152" s="19">
        <f t="shared" ca="1" si="36"/>
        <v>5.8715277777777901E-2</v>
      </c>
      <c r="W152" s="32">
        <f t="shared" ca="1" si="48"/>
        <v>2.7037037037036624E-2</v>
      </c>
    </row>
    <row r="153" spans="1:23" x14ac:dyDescent="0.25">
      <c r="A153" s="2">
        <v>151</v>
      </c>
      <c r="B153" s="3">
        <f>30</f>
        <v>30</v>
      </c>
      <c r="C153" s="19">
        <f t="shared" si="49"/>
        <v>5.2083333333333211E-2</v>
      </c>
      <c r="D153" s="3">
        <v>2</v>
      </c>
      <c r="E153" s="3">
        <f t="shared" ca="1" si="37"/>
        <v>22</v>
      </c>
      <c r="F153" s="19">
        <f t="shared" ca="1" si="38"/>
        <v>5.236111111111099E-2</v>
      </c>
      <c r="G153" s="3">
        <v>2</v>
      </c>
      <c r="H153" s="3">
        <v>1</v>
      </c>
      <c r="I153" s="35">
        <f t="shared" ca="1" si="39"/>
        <v>0</v>
      </c>
      <c r="J153" s="3">
        <f t="shared" ca="1" si="40"/>
        <v>0</v>
      </c>
      <c r="K153" s="3">
        <f t="shared" ca="1" si="34"/>
        <v>2</v>
      </c>
      <c r="L153" s="3">
        <f t="shared" ca="1" si="41"/>
        <v>0</v>
      </c>
      <c r="M153" s="19">
        <f t="shared" ca="1" si="42"/>
        <v>0</v>
      </c>
      <c r="N153" s="3">
        <f t="shared" ca="1" si="43"/>
        <v>0</v>
      </c>
      <c r="O153" s="3">
        <f t="shared" ca="1" si="44"/>
        <v>0</v>
      </c>
      <c r="P153" s="3">
        <f t="shared" ca="1" si="35"/>
        <v>0</v>
      </c>
      <c r="Q153" s="3">
        <v>2</v>
      </c>
      <c r="R153" s="3">
        <f t="shared" ca="1" si="45"/>
        <v>31</v>
      </c>
      <c r="S153" s="19">
        <f t="shared" ca="1" si="46"/>
        <v>3.5879629629629629E-4</v>
      </c>
      <c r="T153" s="19">
        <f t="shared" ca="1" si="47"/>
        <v>0.11150462962962963</v>
      </c>
      <c r="U153" s="22">
        <f t="shared" ca="1" si="50"/>
        <v>0.11186342592592594</v>
      </c>
      <c r="V153" s="19">
        <f t="shared" ca="1" si="36"/>
        <v>5.9421296296296423E-2</v>
      </c>
      <c r="W153" s="32">
        <f t="shared" ca="1" si="48"/>
        <v>2.6678240740740322E-2</v>
      </c>
    </row>
    <row r="154" spans="1:23" x14ac:dyDescent="0.25">
      <c r="A154" s="2">
        <v>152</v>
      </c>
      <c r="B154" s="3">
        <f>30</f>
        <v>30</v>
      </c>
      <c r="C154" s="19">
        <f t="shared" si="49"/>
        <v>5.2430555555555432E-2</v>
      </c>
      <c r="D154" s="3">
        <v>2</v>
      </c>
      <c r="E154" s="3">
        <f t="shared" ca="1" si="37"/>
        <v>21</v>
      </c>
      <c r="F154" s="19">
        <f t="shared" ca="1" si="38"/>
        <v>5.2696759259259138E-2</v>
      </c>
      <c r="G154" s="3">
        <v>2</v>
      </c>
      <c r="H154" s="3">
        <v>1</v>
      </c>
      <c r="I154" s="35">
        <f t="shared" ca="1" si="39"/>
        <v>1</v>
      </c>
      <c r="J154" s="3">
        <f t="shared" ca="1" si="40"/>
        <v>19</v>
      </c>
      <c r="K154" s="3">
        <f t="shared" ca="1" si="34"/>
        <v>0</v>
      </c>
      <c r="L154" s="3">
        <f t="shared" ca="1" si="41"/>
        <v>22</v>
      </c>
      <c r="M154" s="19">
        <f t="shared" ca="1" si="42"/>
        <v>5.3206018518518396E-2</v>
      </c>
      <c r="N154" s="3">
        <f t="shared" ca="1" si="43"/>
        <v>2</v>
      </c>
      <c r="O154" s="3">
        <f t="shared" ca="1" si="44"/>
        <v>1</v>
      </c>
      <c r="P154" s="3">
        <f t="shared" ca="1" si="35"/>
        <v>21</v>
      </c>
      <c r="Q154" s="3">
        <v>2</v>
      </c>
      <c r="R154" s="3">
        <f t="shared" ca="1" si="45"/>
        <v>93</v>
      </c>
      <c r="S154" s="19">
        <f t="shared" ca="1" si="46"/>
        <v>1.0763888888888889E-3</v>
      </c>
      <c r="T154" s="19">
        <f t="shared" ca="1" si="47"/>
        <v>0.11186342592592594</v>
      </c>
      <c r="U154" s="22">
        <f t="shared" ca="1" si="50"/>
        <v>0.11293981481481483</v>
      </c>
      <c r="V154" s="19">
        <f t="shared" ca="1" si="36"/>
        <v>5.9432870370370504E-2</v>
      </c>
      <c r="W154" s="32">
        <f t="shared" ca="1" si="48"/>
        <v>2.5601851851851432E-2</v>
      </c>
    </row>
    <row r="155" spans="1:23" x14ac:dyDescent="0.25">
      <c r="A155" s="2">
        <v>153</v>
      </c>
      <c r="B155" s="3">
        <f>30</f>
        <v>30</v>
      </c>
      <c r="C155" s="19">
        <f t="shared" si="49"/>
        <v>5.2777777777777653E-2</v>
      </c>
      <c r="D155" s="3">
        <v>2</v>
      </c>
      <c r="E155" s="3">
        <f t="shared" ca="1" si="37"/>
        <v>18</v>
      </c>
      <c r="F155" s="19">
        <f t="shared" ca="1" si="38"/>
        <v>5.3009259259259131E-2</v>
      </c>
      <c r="G155" s="3">
        <v>2</v>
      </c>
      <c r="H155" s="3">
        <v>1</v>
      </c>
      <c r="I155" s="35">
        <f t="shared" ca="1" si="39"/>
        <v>0</v>
      </c>
      <c r="J155" s="3">
        <f t="shared" ca="1" si="40"/>
        <v>0</v>
      </c>
      <c r="K155" s="3">
        <f t="shared" ca="1" si="34"/>
        <v>2</v>
      </c>
      <c r="L155" s="3">
        <f t="shared" ca="1" si="41"/>
        <v>0</v>
      </c>
      <c r="M155" s="19">
        <f t="shared" ca="1" si="42"/>
        <v>0</v>
      </c>
      <c r="N155" s="3">
        <f t="shared" ca="1" si="43"/>
        <v>0</v>
      </c>
      <c r="O155" s="3">
        <f t="shared" ca="1" si="44"/>
        <v>0</v>
      </c>
      <c r="P155" s="3">
        <f t="shared" ca="1" si="35"/>
        <v>0</v>
      </c>
      <c r="Q155" s="3">
        <v>2</v>
      </c>
      <c r="R155" s="3">
        <f t="shared" ca="1" si="45"/>
        <v>27</v>
      </c>
      <c r="S155" s="19">
        <f t="shared" ca="1" si="46"/>
        <v>3.1250000000000001E-4</v>
      </c>
      <c r="T155" s="19">
        <f t="shared" ca="1" si="47"/>
        <v>0.11293981481481483</v>
      </c>
      <c r="U155" s="22">
        <f t="shared" ca="1" si="50"/>
        <v>0.11325231481481482</v>
      </c>
      <c r="V155" s="19">
        <f t="shared" ca="1" si="36"/>
        <v>6.0162037037037173E-2</v>
      </c>
      <c r="W155" s="32">
        <f t="shared" ca="1" si="48"/>
        <v>2.5289351851851438E-2</v>
      </c>
    </row>
    <row r="156" spans="1:23" x14ac:dyDescent="0.25">
      <c r="A156" s="2">
        <v>154</v>
      </c>
      <c r="B156" s="3">
        <f>30</f>
        <v>30</v>
      </c>
      <c r="C156" s="19">
        <f t="shared" si="49"/>
        <v>5.3124999999999874E-2</v>
      </c>
      <c r="D156" s="3">
        <v>2</v>
      </c>
      <c r="E156" s="3">
        <f t="shared" ca="1" si="37"/>
        <v>18</v>
      </c>
      <c r="F156" s="19">
        <f t="shared" ca="1" si="38"/>
        <v>5.3356481481481352E-2</v>
      </c>
      <c r="G156" s="3">
        <v>2</v>
      </c>
      <c r="H156" s="3">
        <v>1</v>
      </c>
      <c r="I156" s="35">
        <f t="shared" ca="1" si="39"/>
        <v>1</v>
      </c>
      <c r="J156" s="3">
        <f t="shared" ca="1" si="40"/>
        <v>21</v>
      </c>
      <c r="K156" s="3">
        <f t="shared" ca="1" si="34"/>
        <v>0</v>
      </c>
      <c r="L156" s="3">
        <f t="shared" ca="1" si="41"/>
        <v>22</v>
      </c>
      <c r="M156" s="19">
        <f t="shared" ca="1" si="42"/>
        <v>5.3888888888888764E-2</v>
      </c>
      <c r="N156" s="3">
        <f t="shared" ca="1" si="43"/>
        <v>2</v>
      </c>
      <c r="O156" s="3">
        <f t="shared" ca="1" si="44"/>
        <v>1</v>
      </c>
      <c r="P156" s="3">
        <f t="shared" ca="1" si="35"/>
        <v>18</v>
      </c>
      <c r="Q156" s="3">
        <v>2</v>
      </c>
      <c r="R156" s="3">
        <f t="shared" ca="1" si="45"/>
        <v>89</v>
      </c>
      <c r="S156" s="19">
        <f t="shared" ca="1" si="46"/>
        <v>1.0300925925925926E-3</v>
      </c>
      <c r="T156" s="19">
        <f t="shared" ca="1" si="47"/>
        <v>0.11325231481481482</v>
      </c>
      <c r="U156" s="22">
        <f t="shared" ca="1" si="50"/>
        <v>0.11428240740740742</v>
      </c>
      <c r="V156" s="19">
        <f t="shared" ca="1" si="36"/>
        <v>6.0127314814814946E-2</v>
      </c>
      <c r="W156" s="32">
        <f t="shared" ca="1" si="48"/>
        <v>2.4259259259258842E-2</v>
      </c>
    </row>
    <row r="157" spans="1:23" x14ac:dyDescent="0.25">
      <c r="A157" s="2">
        <v>155</v>
      </c>
      <c r="B157" s="3">
        <f>30</f>
        <v>30</v>
      </c>
      <c r="C157" s="19">
        <f t="shared" si="49"/>
        <v>5.3472222222222095E-2</v>
      </c>
      <c r="D157" s="3">
        <v>2</v>
      </c>
      <c r="E157" s="3">
        <f t="shared" ca="1" si="37"/>
        <v>17</v>
      </c>
      <c r="F157" s="19">
        <f t="shared" ca="1" si="38"/>
        <v>5.3692129629629499E-2</v>
      </c>
      <c r="G157" s="3">
        <v>2</v>
      </c>
      <c r="H157" s="3">
        <v>1</v>
      </c>
      <c r="I157" s="35">
        <f t="shared" ca="1" si="39"/>
        <v>0</v>
      </c>
      <c r="J157" s="3">
        <f t="shared" ca="1" si="40"/>
        <v>0</v>
      </c>
      <c r="K157" s="3">
        <f t="shared" ca="1" si="34"/>
        <v>2</v>
      </c>
      <c r="L157" s="3">
        <f t="shared" ca="1" si="41"/>
        <v>0</v>
      </c>
      <c r="M157" s="19">
        <f t="shared" ca="1" si="42"/>
        <v>0</v>
      </c>
      <c r="N157" s="3">
        <f t="shared" ca="1" si="43"/>
        <v>0</v>
      </c>
      <c r="O157" s="3">
        <f t="shared" ca="1" si="44"/>
        <v>0</v>
      </c>
      <c r="P157" s="3">
        <f t="shared" ca="1" si="35"/>
        <v>0</v>
      </c>
      <c r="Q157" s="3">
        <v>2</v>
      </c>
      <c r="R157" s="3">
        <f t="shared" ca="1" si="45"/>
        <v>26</v>
      </c>
      <c r="S157" s="19">
        <f t="shared" ca="1" si="46"/>
        <v>3.0092592592592595E-4</v>
      </c>
      <c r="T157" s="19">
        <f t="shared" ca="1" si="47"/>
        <v>0.11428240740740742</v>
      </c>
      <c r="U157" s="22">
        <f t="shared" ca="1" si="50"/>
        <v>0.11458333333333334</v>
      </c>
      <c r="V157" s="19">
        <f t="shared" ca="1" si="36"/>
        <v>6.0810185185185321E-2</v>
      </c>
      <c r="W157" s="32">
        <f t="shared" ca="1" si="48"/>
        <v>2.3958333333332915E-2</v>
      </c>
    </row>
    <row r="158" spans="1:23" x14ac:dyDescent="0.25">
      <c r="A158" s="2">
        <v>156</v>
      </c>
      <c r="B158" s="3">
        <f>30</f>
        <v>30</v>
      </c>
      <c r="C158" s="19">
        <f t="shared" si="49"/>
        <v>5.3819444444444316E-2</v>
      </c>
      <c r="D158" s="3">
        <v>2</v>
      </c>
      <c r="E158" s="3">
        <f t="shared" ca="1" si="37"/>
        <v>22</v>
      </c>
      <c r="F158" s="19">
        <f t="shared" ca="1" si="38"/>
        <v>5.4097222222222095E-2</v>
      </c>
      <c r="G158" s="3">
        <v>2</v>
      </c>
      <c r="H158" s="3">
        <v>1</v>
      </c>
      <c r="I158" s="35">
        <f t="shared" ca="1" si="39"/>
        <v>1</v>
      </c>
      <c r="J158" s="3">
        <f t="shared" ca="1" si="40"/>
        <v>18</v>
      </c>
      <c r="K158" s="3">
        <f t="shared" ca="1" si="34"/>
        <v>0</v>
      </c>
      <c r="L158" s="3">
        <f t="shared" ca="1" si="41"/>
        <v>22</v>
      </c>
      <c r="M158" s="19">
        <f t="shared" ca="1" si="42"/>
        <v>5.459490740740728E-2</v>
      </c>
      <c r="N158" s="3">
        <f t="shared" ca="1" si="43"/>
        <v>2</v>
      </c>
      <c r="O158" s="3">
        <f t="shared" ca="1" si="44"/>
        <v>1</v>
      </c>
      <c r="P158" s="3">
        <f t="shared" ca="1" si="35"/>
        <v>18</v>
      </c>
      <c r="Q158" s="3">
        <v>2</v>
      </c>
      <c r="R158" s="3">
        <f t="shared" ca="1" si="45"/>
        <v>90</v>
      </c>
      <c r="S158" s="19">
        <f t="shared" ca="1" si="46"/>
        <v>1.0416666666666667E-3</v>
      </c>
      <c r="T158" s="19">
        <f t="shared" ca="1" si="47"/>
        <v>0.11458333333333334</v>
      </c>
      <c r="U158" s="22">
        <f t="shared" ca="1" si="50"/>
        <v>0.11562500000000001</v>
      </c>
      <c r="V158" s="19">
        <f t="shared" ca="1" si="36"/>
        <v>6.0763888888889027E-2</v>
      </c>
      <c r="W158" s="32">
        <f t="shared" ca="1" si="48"/>
        <v>2.2916666666666252E-2</v>
      </c>
    </row>
    <row r="159" spans="1:23" x14ac:dyDescent="0.25">
      <c r="A159" s="2">
        <v>157</v>
      </c>
      <c r="B159" s="3">
        <f>30</f>
        <v>30</v>
      </c>
      <c r="C159" s="19">
        <f t="shared" si="49"/>
        <v>5.4166666666666537E-2</v>
      </c>
      <c r="D159" s="3">
        <v>2</v>
      </c>
      <c r="E159" s="3">
        <f t="shared" ca="1" si="37"/>
        <v>21</v>
      </c>
      <c r="F159" s="19">
        <f t="shared" ca="1" si="38"/>
        <v>5.4432870370370243E-2</v>
      </c>
      <c r="G159" s="3">
        <v>2</v>
      </c>
      <c r="H159" s="3">
        <v>1</v>
      </c>
      <c r="I159" s="35">
        <f t="shared" ca="1" si="39"/>
        <v>1</v>
      </c>
      <c r="J159" s="3">
        <f t="shared" ca="1" si="40"/>
        <v>18</v>
      </c>
      <c r="K159" s="3">
        <f t="shared" ca="1" si="34"/>
        <v>0</v>
      </c>
      <c r="L159" s="3">
        <f t="shared" ca="1" si="41"/>
        <v>23</v>
      </c>
      <c r="M159" s="19">
        <f t="shared" ca="1" si="42"/>
        <v>5.4942129629629501E-2</v>
      </c>
      <c r="N159" s="3">
        <f t="shared" ca="1" si="43"/>
        <v>2</v>
      </c>
      <c r="O159" s="3">
        <f t="shared" ca="1" si="44"/>
        <v>1</v>
      </c>
      <c r="P159" s="3">
        <f t="shared" ca="1" si="35"/>
        <v>19</v>
      </c>
      <c r="Q159" s="3">
        <v>2</v>
      </c>
      <c r="R159" s="3">
        <f t="shared" ca="1" si="45"/>
        <v>91</v>
      </c>
      <c r="S159" s="19">
        <f t="shared" ca="1" si="46"/>
        <v>1.0532407407407407E-3</v>
      </c>
      <c r="T159" s="19">
        <f t="shared" ca="1" si="47"/>
        <v>0.11562500000000001</v>
      </c>
      <c r="U159" s="22">
        <f t="shared" ca="1" si="50"/>
        <v>0.11667824074074075</v>
      </c>
      <c r="V159" s="19">
        <f t="shared" ca="1" si="36"/>
        <v>6.1458333333333469E-2</v>
      </c>
      <c r="W159" s="32">
        <f t="shared" ca="1" si="48"/>
        <v>2.1863425925925509E-2</v>
      </c>
    </row>
    <row r="160" spans="1:23" x14ac:dyDescent="0.25">
      <c r="A160" s="2">
        <v>158</v>
      </c>
      <c r="B160" s="3">
        <f>30</f>
        <v>30</v>
      </c>
      <c r="C160" s="19">
        <f t="shared" si="49"/>
        <v>5.4513888888888758E-2</v>
      </c>
      <c r="D160" s="3">
        <v>2</v>
      </c>
      <c r="E160" s="3">
        <f t="shared" ca="1" si="37"/>
        <v>20</v>
      </c>
      <c r="F160" s="19">
        <f t="shared" ca="1" si="38"/>
        <v>5.476851851851839E-2</v>
      </c>
      <c r="G160" s="3">
        <v>2</v>
      </c>
      <c r="H160" s="3">
        <v>1</v>
      </c>
      <c r="I160" s="35">
        <f t="shared" ca="1" si="39"/>
        <v>1</v>
      </c>
      <c r="J160" s="3">
        <f t="shared" ca="1" si="40"/>
        <v>19</v>
      </c>
      <c r="K160" s="3">
        <f t="shared" ca="1" si="34"/>
        <v>0</v>
      </c>
      <c r="L160" s="3">
        <f t="shared" ca="1" si="41"/>
        <v>19</v>
      </c>
      <c r="M160" s="19">
        <f t="shared" ca="1" si="42"/>
        <v>5.5243055555555427E-2</v>
      </c>
      <c r="N160" s="3">
        <f t="shared" ca="1" si="43"/>
        <v>2</v>
      </c>
      <c r="O160" s="3">
        <f t="shared" ca="1" si="44"/>
        <v>1</v>
      </c>
      <c r="P160" s="3">
        <f t="shared" ca="1" si="35"/>
        <v>22</v>
      </c>
      <c r="Q160" s="3">
        <v>2</v>
      </c>
      <c r="R160" s="3">
        <f t="shared" ca="1" si="45"/>
        <v>90</v>
      </c>
      <c r="S160" s="19">
        <f t="shared" ca="1" si="46"/>
        <v>1.0416666666666667E-3</v>
      </c>
      <c r="T160" s="19">
        <f t="shared" ca="1" si="47"/>
        <v>0.11667824074074075</v>
      </c>
      <c r="U160" s="22">
        <f t="shared" ca="1" si="50"/>
        <v>0.11771990740740741</v>
      </c>
      <c r="V160" s="19">
        <f t="shared" ca="1" si="36"/>
        <v>6.2164351851851991E-2</v>
      </c>
      <c r="W160" s="32">
        <f t="shared" ca="1" si="48"/>
        <v>2.0821759259258846E-2</v>
      </c>
    </row>
    <row r="161" spans="1:23" x14ac:dyDescent="0.25">
      <c r="A161" s="2">
        <v>159</v>
      </c>
      <c r="B161" s="3">
        <f>30</f>
        <v>30</v>
      </c>
      <c r="C161" s="19">
        <f t="shared" si="49"/>
        <v>5.4861111111110979E-2</v>
      </c>
      <c r="D161" s="3">
        <v>2</v>
      </c>
      <c r="E161" s="3">
        <f t="shared" ca="1" si="37"/>
        <v>22</v>
      </c>
      <c r="F161" s="19">
        <f t="shared" ca="1" si="38"/>
        <v>5.5138888888888758E-2</v>
      </c>
      <c r="G161" s="3">
        <v>2</v>
      </c>
      <c r="H161" s="3">
        <v>1</v>
      </c>
      <c r="I161" s="35">
        <f t="shared" ca="1" si="39"/>
        <v>1</v>
      </c>
      <c r="J161" s="3">
        <f t="shared" ca="1" si="40"/>
        <v>20</v>
      </c>
      <c r="K161" s="3">
        <f t="shared" ca="1" si="34"/>
        <v>0</v>
      </c>
      <c r="L161" s="3">
        <f t="shared" ca="1" si="41"/>
        <v>19</v>
      </c>
      <c r="M161" s="19">
        <f t="shared" ca="1" si="42"/>
        <v>5.5624999999999869E-2</v>
      </c>
      <c r="N161" s="3">
        <f t="shared" ca="1" si="43"/>
        <v>2</v>
      </c>
      <c r="O161" s="3">
        <f t="shared" ca="1" si="44"/>
        <v>1</v>
      </c>
      <c r="P161" s="3">
        <f t="shared" ca="1" si="35"/>
        <v>20</v>
      </c>
      <c r="Q161" s="3">
        <v>2</v>
      </c>
      <c r="R161" s="3">
        <f t="shared" ca="1" si="45"/>
        <v>91</v>
      </c>
      <c r="S161" s="19">
        <f t="shared" ca="1" si="46"/>
        <v>1.0532407407407407E-3</v>
      </c>
      <c r="T161" s="19">
        <f t="shared" ca="1" si="47"/>
        <v>0.11771990740740741</v>
      </c>
      <c r="U161" s="22">
        <f t="shared" ca="1" si="50"/>
        <v>0.11877314814814816</v>
      </c>
      <c r="V161" s="19">
        <f t="shared" ca="1" si="36"/>
        <v>6.2858796296296426E-2</v>
      </c>
      <c r="W161" s="32">
        <f t="shared" ca="1" si="48"/>
        <v>1.9768518518518102E-2</v>
      </c>
    </row>
    <row r="162" spans="1:23" x14ac:dyDescent="0.25">
      <c r="A162" s="2">
        <v>160</v>
      </c>
      <c r="B162" s="3">
        <f>30</f>
        <v>30</v>
      </c>
      <c r="C162" s="19">
        <f t="shared" si="49"/>
        <v>5.52083333333332E-2</v>
      </c>
      <c r="D162" s="3">
        <v>2</v>
      </c>
      <c r="E162" s="3">
        <f t="shared" ca="1" si="37"/>
        <v>20</v>
      </c>
      <c r="F162" s="19">
        <f t="shared" ca="1" si="38"/>
        <v>5.5462962962962832E-2</v>
      </c>
      <c r="G162" s="3">
        <v>2</v>
      </c>
      <c r="H162" s="3">
        <v>1</v>
      </c>
      <c r="I162" s="35">
        <f t="shared" ca="1" si="39"/>
        <v>1</v>
      </c>
      <c r="J162" s="3">
        <f t="shared" ca="1" si="40"/>
        <v>21</v>
      </c>
      <c r="K162" s="3">
        <f t="shared" ca="1" si="34"/>
        <v>0</v>
      </c>
      <c r="L162" s="3">
        <f t="shared" ca="1" si="41"/>
        <v>23</v>
      </c>
      <c r="M162" s="19">
        <f t="shared" ca="1" si="42"/>
        <v>5.6006944444444311E-2</v>
      </c>
      <c r="N162" s="3">
        <f t="shared" ca="1" si="43"/>
        <v>2</v>
      </c>
      <c r="O162" s="3">
        <f t="shared" ca="1" si="44"/>
        <v>1</v>
      </c>
      <c r="P162" s="3">
        <f t="shared" ca="1" si="35"/>
        <v>22</v>
      </c>
      <c r="Q162" s="3">
        <v>2</v>
      </c>
      <c r="R162" s="3">
        <f t="shared" ca="1" si="45"/>
        <v>96</v>
      </c>
      <c r="S162" s="19">
        <f t="shared" ca="1" si="46"/>
        <v>1.1111111111111111E-3</v>
      </c>
      <c r="T162" s="19">
        <f t="shared" ca="1" si="47"/>
        <v>0.11877314814814816</v>
      </c>
      <c r="U162" s="22">
        <f t="shared" ca="1" si="50"/>
        <v>0.11988425925925926</v>
      </c>
      <c r="V162" s="19">
        <f t="shared" ca="1" si="36"/>
        <v>6.3564814814814963E-2</v>
      </c>
      <c r="W162" s="32">
        <f t="shared" ca="1" si="48"/>
        <v>1.8657407407406998E-2</v>
      </c>
    </row>
    <row r="163" spans="1:23" x14ac:dyDescent="0.25">
      <c r="A163" s="2">
        <v>161</v>
      </c>
      <c r="B163" s="3">
        <f>30</f>
        <v>30</v>
      </c>
      <c r="C163" s="19">
        <f t="shared" si="49"/>
        <v>5.5555555555555421E-2</v>
      </c>
      <c r="D163" s="3">
        <v>2</v>
      </c>
      <c r="E163" s="3">
        <f t="shared" ca="1" si="37"/>
        <v>23</v>
      </c>
      <c r="F163" s="19">
        <f t="shared" ca="1" si="38"/>
        <v>5.5844907407407274E-2</v>
      </c>
      <c r="G163" s="3">
        <v>2</v>
      </c>
      <c r="H163" s="3">
        <v>1</v>
      </c>
      <c r="I163" s="35">
        <f t="shared" ca="1" si="39"/>
        <v>0</v>
      </c>
      <c r="J163" s="3">
        <f t="shared" ca="1" si="40"/>
        <v>0</v>
      </c>
      <c r="K163" s="3">
        <f t="shared" ca="1" si="34"/>
        <v>2</v>
      </c>
      <c r="L163" s="3">
        <f t="shared" ca="1" si="41"/>
        <v>0</v>
      </c>
      <c r="M163" s="19">
        <f t="shared" ca="1" si="42"/>
        <v>0</v>
      </c>
      <c r="N163" s="3">
        <f t="shared" ca="1" si="43"/>
        <v>0</v>
      </c>
      <c r="O163" s="3">
        <f t="shared" ca="1" si="44"/>
        <v>0</v>
      </c>
      <c r="P163" s="3">
        <f t="shared" ca="1" si="35"/>
        <v>0</v>
      </c>
      <c r="Q163" s="3">
        <v>2</v>
      </c>
      <c r="R163" s="3">
        <f t="shared" ca="1" si="45"/>
        <v>32</v>
      </c>
      <c r="S163" s="19">
        <f t="shared" ca="1" si="46"/>
        <v>3.7037037037037035E-4</v>
      </c>
      <c r="T163" s="19">
        <f t="shared" ca="1" si="47"/>
        <v>0.11988425925925926</v>
      </c>
      <c r="U163" s="22">
        <f t="shared" ca="1" si="50"/>
        <v>0.12025462962962963</v>
      </c>
      <c r="V163" s="19">
        <f t="shared" ca="1" si="36"/>
        <v>6.4328703703703832E-2</v>
      </c>
      <c r="W163" s="32">
        <f t="shared" ca="1" si="48"/>
        <v>1.828703703703663E-2</v>
      </c>
    </row>
    <row r="164" spans="1:23" x14ac:dyDescent="0.25">
      <c r="A164" s="2">
        <v>162</v>
      </c>
      <c r="B164" s="3">
        <f>30</f>
        <v>30</v>
      </c>
      <c r="C164" s="19">
        <f t="shared" si="49"/>
        <v>5.5902777777777642E-2</v>
      </c>
      <c r="D164" s="3">
        <v>2</v>
      </c>
      <c r="E164" s="3">
        <f t="shared" ca="1" si="37"/>
        <v>17</v>
      </c>
      <c r="F164" s="19">
        <f t="shared" ca="1" si="38"/>
        <v>5.6122685185185046E-2</v>
      </c>
      <c r="G164" s="3">
        <v>2</v>
      </c>
      <c r="H164" s="3">
        <v>1</v>
      </c>
      <c r="I164" s="35">
        <f t="shared" ca="1" si="39"/>
        <v>0</v>
      </c>
      <c r="J164" s="3">
        <f t="shared" ca="1" si="40"/>
        <v>0</v>
      </c>
      <c r="K164" s="3">
        <f t="shared" ca="1" si="34"/>
        <v>2</v>
      </c>
      <c r="L164" s="3">
        <f t="shared" ca="1" si="41"/>
        <v>0</v>
      </c>
      <c r="M164" s="19">
        <f t="shared" ca="1" si="42"/>
        <v>0</v>
      </c>
      <c r="N164" s="3">
        <f t="shared" ca="1" si="43"/>
        <v>0</v>
      </c>
      <c r="O164" s="3">
        <f t="shared" ca="1" si="44"/>
        <v>0</v>
      </c>
      <c r="P164" s="3">
        <f t="shared" ca="1" si="35"/>
        <v>0</v>
      </c>
      <c r="Q164" s="3">
        <v>2</v>
      </c>
      <c r="R164" s="3">
        <f t="shared" ca="1" si="45"/>
        <v>26</v>
      </c>
      <c r="S164" s="19">
        <f t="shared" ca="1" si="46"/>
        <v>3.0092592592592595E-4</v>
      </c>
      <c r="T164" s="19">
        <f t="shared" ca="1" si="47"/>
        <v>0.12025462962962963</v>
      </c>
      <c r="U164" s="22">
        <f t="shared" ca="1" si="50"/>
        <v>0.12055555555555555</v>
      </c>
      <c r="V164" s="19">
        <f t="shared" ca="1" si="36"/>
        <v>6.4351851851851993E-2</v>
      </c>
      <c r="W164" s="32">
        <f t="shared" ca="1" si="48"/>
        <v>1.7986111111110703E-2</v>
      </c>
    </row>
    <row r="165" spans="1:23" x14ac:dyDescent="0.25">
      <c r="A165" s="2">
        <v>163</v>
      </c>
      <c r="B165" s="3">
        <f>30</f>
        <v>30</v>
      </c>
      <c r="C165" s="19">
        <f t="shared" si="49"/>
        <v>5.6249999999999863E-2</v>
      </c>
      <c r="D165" s="3">
        <v>2</v>
      </c>
      <c r="E165" s="3">
        <f t="shared" ca="1" si="37"/>
        <v>19</v>
      </c>
      <c r="F165" s="19">
        <f t="shared" ca="1" si="38"/>
        <v>5.6493055555555421E-2</v>
      </c>
      <c r="G165" s="3">
        <v>2</v>
      </c>
      <c r="H165" s="3">
        <v>1</v>
      </c>
      <c r="I165" s="35">
        <f t="shared" ca="1" si="39"/>
        <v>0</v>
      </c>
      <c r="J165" s="3">
        <f t="shared" ca="1" si="40"/>
        <v>0</v>
      </c>
      <c r="K165" s="3">
        <f t="shared" ca="1" si="34"/>
        <v>2</v>
      </c>
      <c r="L165" s="3">
        <f t="shared" ca="1" si="41"/>
        <v>0</v>
      </c>
      <c r="M165" s="19">
        <f t="shared" ca="1" si="42"/>
        <v>0</v>
      </c>
      <c r="N165" s="3">
        <f t="shared" ca="1" si="43"/>
        <v>0</v>
      </c>
      <c r="O165" s="3">
        <f t="shared" ca="1" si="44"/>
        <v>0</v>
      </c>
      <c r="P165" s="3">
        <f t="shared" ca="1" si="35"/>
        <v>0</v>
      </c>
      <c r="Q165" s="3">
        <v>2</v>
      </c>
      <c r="R165" s="3">
        <f t="shared" ca="1" si="45"/>
        <v>28</v>
      </c>
      <c r="S165" s="19">
        <f t="shared" ca="1" si="46"/>
        <v>3.2407407407407406E-4</v>
      </c>
      <c r="T165" s="19">
        <f t="shared" ca="1" si="47"/>
        <v>0.12055555555555555</v>
      </c>
      <c r="U165" s="22">
        <f t="shared" ca="1" si="50"/>
        <v>0.12087962962962963</v>
      </c>
      <c r="V165" s="19">
        <f t="shared" ca="1" si="36"/>
        <v>6.4305555555555699E-2</v>
      </c>
      <c r="W165" s="32">
        <f t="shared" ca="1" si="48"/>
        <v>1.7662037037036629E-2</v>
      </c>
    </row>
    <row r="166" spans="1:23" x14ac:dyDescent="0.25">
      <c r="A166" s="2">
        <v>164</v>
      </c>
      <c r="B166" s="3">
        <f>30</f>
        <v>30</v>
      </c>
      <c r="C166" s="19">
        <f t="shared" si="49"/>
        <v>5.6597222222222084E-2</v>
      </c>
      <c r="D166" s="3">
        <v>2</v>
      </c>
      <c r="E166" s="3">
        <f t="shared" ca="1" si="37"/>
        <v>22</v>
      </c>
      <c r="F166" s="19">
        <f t="shared" ca="1" si="38"/>
        <v>5.6874999999999863E-2</v>
      </c>
      <c r="G166" s="3">
        <v>2</v>
      </c>
      <c r="H166" s="3">
        <v>1</v>
      </c>
      <c r="I166" s="35">
        <f t="shared" ca="1" si="39"/>
        <v>0</v>
      </c>
      <c r="J166" s="3">
        <f t="shared" ca="1" si="40"/>
        <v>0</v>
      </c>
      <c r="K166" s="3">
        <f t="shared" ca="1" si="34"/>
        <v>2</v>
      </c>
      <c r="L166" s="3">
        <f t="shared" ca="1" si="41"/>
        <v>0</v>
      </c>
      <c r="M166" s="19">
        <f t="shared" ca="1" si="42"/>
        <v>0</v>
      </c>
      <c r="N166" s="3">
        <f t="shared" ca="1" si="43"/>
        <v>0</v>
      </c>
      <c r="O166" s="3">
        <f t="shared" ca="1" si="44"/>
        <v>0</v>
      </c>
      <c r="P166" s="3">
        <f t="shared" ca="1" si="35"/>
        <v>0</v>
      </c>
      <c r="Q166" s="3">
        <v>2</v>
      </c>
      <c r="R166" s="3">
        <f t="shared" ca="1" si="45"/>
        <v>31</v>
      </c>
      <c r="S166" s="19">
        <f t="shared" ca="1" si="46"/>
        <v>3.5879629629629629E-4</v>
      </c>
      <c r="T166" s="19">
        <f t="shared" ca="1" si="47"/>
        <v>0.12087962962962963</v>
      </c>
      <c r="U166" s="22">
        <f t="shared" ca="1" si="50"/>
        <v>0.12123842592592593</v>
      </c>
      <c r="V166" s="19">
        <f t="shared" ca="1" si="36"/>
        <v>6.4282407407407538E-2</v>
      </c>
      <c r="W166" s="32">
        <f t="shared" ca="1" si="48"/>
        <v>1.7303240740740328E-2</v>
      </c>
    </row>
    <row r="167" spans="1:23" x14ac:dyDescent="0.25">
      <c r="A167" s="2">
        <v>165</v>
      </c>
      <c r="B167" s="3">
        <f>30</f>
        <v>30</v>
      </c>
      <c r="C167" s="19">
        <f t="shared" si="49"/>
        <v>5.6944444444444305E-2</v>
      </c>
      <c r="D167" s="3">
        <v>2</v>
      </c>
      <c r="E167" s="3">
        <f t="shared" ca="1" si="37"/>
        <v>23</v>
      </c>
      <c r="F167" s="19">
        <f t="shared" ca="1" si="38"/>
        <v>5.7233796296296158E-2</v>
      </c>
      <c r="G167" s="3">
        <v>2</v>
      </c>
      <c r="H167" s="3">
        <v>1</v>
      </c>
      <c r="I167" s="35">
        <f t="shared" ca="1" si="39"/>
        <v>0</v>
      </c>
      <c r="J167" s="3">
        <f t="shared" ca="1" si="40"/>
        <v>0</v>
      </c>
      <c r="K167" s="3">
        <f t="shared" ca="1" si="34"/>
        <v>2</v>
      </c>
      <c r="L167" s="3">
        <f t="shared" ca="1" si="41"/>
        <v>0</v>
      </c>
      <c r="M167" s="19">
        <f t="shared" ca="1" si="42"/>
        <v>0</v>
      </c>
      <c r="N167" s="3">
        <f t="shared" ca="1" si="43"/>
        <v>0</v>
      </c>
      <c r="O167" s="3">
        <f t="shared" ca="1" si="44"/>
        <v>0</v>
      </c>
      <c r="P167" s="3">
        <f t="shared" ca="1" si="35"/>
        <v>0</v>
      </c>
      <c r="Q167" s="3">
        <v>2</v>
      </c>
      <c r="R167" s="3">
        <f t="shared" ca="1" si="45"/>
        <v>32</v>
      </c>
      <c r="S167" s="19">
        <f t="shared" ca="1" si="46"/>
        <v>3.7037037037037035E-4</v>
      </c>
      <c r="T167" s="19">
        <f t="shared" ca="1" si="47"/>
        <v>0.12123842592592593</v>
      </c>
      <c r="U167" s="22">
        <f t="shared" ca="1" si="50"/>
        <v>0.1216087962962963</v>
      </c>
      <c r="V167" s="19">
        <f t="shared" ca="1" si="36"/>
        <v>6.4293981481481632E-2</v>
      </c>
      <c r="W167" s="32">
        <f t="shared" ca="1" si="48"/>
        <v>1.693287037036996E-2</v>
      </c>
    </row>
    <row r="168" spans="1:23" x14ac:dyDescent="0.25">
      <c r="A168" s="2">
        <v>166</v>
      </c>
      <c r="B168" s="3">
        <f>30</f>
        <v>30</v>
      </c>
      <c r="C168" s="19">
        <f t="shared" si="49"/>
        <v>5.7291666666666526E-2</v>
      </c>
      <c r="D168" s="3">
        <v>2</v>
      </c>
      <c r="E168" s="3">
        <f t="shared" ca="1" si="37"/>
        <v>23</v>
      </c>
      <c r="F168" s="19">
        <f t="shared" ca="1" si="38"/>
        <v>5.7581018518518379E-2</v>
      </c>
      <c r="G168" s="3">
        <v>2</v>
      </c>
      <c r="H168" s="3">
        <v>1</v>
      </c>
      <c r="I168" s="35">
        <f t="shared" ca="1" si="39"/>
        <v>0</v>
      </c>
      <c r="J168" s="3">
        <f t="shared" ca="1" si="40"/>
        <v>0</v>
      </c>
      <c r="K168" s="3">
        <f t="shared" ca="1" si="34"/>
        <v>2</v>
      </c>
      <c r="L168" s="3">
        <f t="shared" ca="1" si="41"/>
        <v>0</v>
      </c>
      <c r="M168" s="19">
        <f t="shared" ca="1" si="42"/>
        <v>0</v>
      </c>
      <c r="N168" s="3">
        <f t="shared" ca="1" si="43"/>
        <v>0</v>
      </c>
      <c r="O168" s="3">
        <f t="shared" ca="1" si="44"/>
        <v>0</v>
      </c>
      <c r="P168" s="3">
        <f t="shared" ca="1" si="35"/>
        <v>0</v>
      </c>
      <c r="Q168" s="3">
        <v>2</v>
      </c>
      <c r="R168" s="3">
        <f t="shared" ca="1" si="45"/>
        <v>32</v>
      </c>
      <c r="S168" s="19">
        <f t="shared" ca="1" si="46"/>
        <v>3.7037037037037035E-4</v>
      </c>
      <c r="T168" s="19">
        <f t="shared" ca="1" si="47"/>
        <v>0.1216087962962963</v>
      </c>
      <c r="U168" s="22">
        <f t="shared" ca="1" si="50"/>
        <v>0.12197916666666667</v>
      </c>
      <c r="V168" s="19">
        <f t="shared" ca="1" si="36"/>
        <v>6.4317129629629766E-2</v>
      </c>
      <c r="W168" s="32">
        <f t="shared" ca="1" si="48"/>
        <v>1.6562499999999591E-2</v>
      </c>
    </row>
    <row r="169" spans="1:23" x14ac:dyDescent="0.25">
      <c r="A169" s="2">
        <v>167</v>
      </c>
      <c r="B169" s="3">
        <f>30</f>
        <v>30</v>
      </c>
      <c r="C169" s="19">
        <f t="shared" si="49"/>
        <v>5.7638888888888747E-2</v>
      </c>
      <c r="D169" s="3">
        <v>2</v>
      </c>
      <c r="E169" s="3">
        <f t="shared" ca="1" si="37"/>
        <v>22</v>
      </c>
      <c r="F169" s="19">
        <f t="shared" ca="1" si="38"/>
        <v>5.7916666666666526E-2</v>
      </c>
      <c r="G169" s="3">
        <v>2</v>
      </c>
      <c r="H169" s="3">
        <v>1</v>
      </c>
      <c r="I169" s="35">
        <f t="shared" ca="1" si="39"/>
        <v>0</v>
      </c>
      <c r="J169" s="3">
        <f t="shared" ca="1" si="40"/>
        <v>0</v>
      </c>
      <c r="K169" s="3">
        <f t="shared" ca="1" si="34"/>
        <v>2</v>
      </c>
      <c r="L169" s="3">
        <f t="shared" ca="1" si="41"/>
        <v>0</v>
      </c>
      <c r="M169" s="19">
        <f t="shared" ca="1" si="42"/>
        <v>0</v>
      </c>
      <c r="N169" s="3">
        <f t="shared" ca="1" si="43"/>
        <v>0</v>
      </c>
      <c r="O169" s="3">
        <f t="shared" ca="1" si="44"/>
        <v>0</v>
      </c>
      <c r="P169" s="3">
        <f t="shared" ca="1" si="35"/>
        <v>0</v>
      </c>
      <c r="Q169" s="3">
        <v>2</v>
      </c>
      <c r="R169" s="3">
        <f t="shared" ca="1" si="45"/>
        <v>31</v>
      </c>
      <c r="S169" s="19">
        <f t="shared" ca="1" si="46"/>
        <v>3.5879629629629629E-4</v>
      </c>
      <c r="T169" s="19">
        <f t="shared" ca="1" si="47"/>
        <v>0.12197916666666667</v>
      </c>
      <c r="U169" s="22">
        <f t="shared" ca="1" si="50"/>
        <v>0.12233796296296297</v>
      </c>
      <c r="V169" s="19">
        <f t="shared" ca="1" si="36"/>
        <v>6.4340277777777927E-2</v>
      </c>
      <c r="W169" s="32">
        <f t="shared" ca="1" si="48"/>
        <v>1.620370370370329E-2</v>
      </c>
    </row>
    <row r="170" spans="1:23" x14ac:dyDescent="0.25">
      <c r="A170" s="2">
        <v>168</v>
      </c>
      <c r="B170" s="3">
        <f>30</f>
        <v>30</v>
      </c>
      <c r="C170" s="19">
        <f t="shared" si="49"/>
        <v>5.7986111111110968E-2</v>
      </c>
      <c r="D170" s="3">
        <v>2</v>
      </c>
      <c r="E170" s="3">
        <f t="shared" ca="1" si="37"/>
        <v>22</v>
      </c>
      <c r="F170" s="19">
        <f t="shared" ca="1" si="38"/>
        <v>5.8263888888888747E-2</v>
      </c>
      <c r="G170" s="3">
        <v>2</v>
      </c>
      <c r="H170" s="3">
        <v>1</v>
      </c>
      <c r="I170" s="35">
        <f t="shared" ca="1" si="39"/>
        <v>0</v>
      </c>
      <c r="J170" s="3">
        <f t="shared" ca="1" si="40"/>
        <v>0</v>
      </c>
      <c r="K170" s="3">
        <f t="shared" ca="1" si="34"/>
        <v>2</v>
      </c>
      <c r="L170" s="3">
        <f t="shared" ca="1" si="41"/>
        <v>0</v>
      </c>
      <c r="M170" s="19">
        <f t="shared" ca="1" si="42"/>
        <v>0</v>
      </c>
      <c r="N170" s="3">
        <f t="shared" ca="1" si="43"/>
        <v>0</v>
      </c>
      <c r="O170" s="3">
        <f t="shared" ca="1" si="44"/>
        <v>0</v>
      </c>
      <c r="P170" s="3">
        <f t="shared" ca="1" si="35"/>
        <v>0</v>
      </c>
      <c r="Q170" s="3">
        <v>2</v>
      </c>
      <c r="R170" s="3">
        <f t="shared" ca="1" si="45"/>
        <v>31</v>
      </c>
      <c r="S170" s="19">
        <f t="shared" ca="1" si="46"/>
        <v>3.5879629629629629E-4</v>
      </c>
      <c r="T170" s="19">
        <f t="shared" ca="1" si="47"/>
        <v>0.12233796296296297</v>
      </c>
      <c r="U170" s="22">
        <f t="shared" ca="1" si="50"/>
        <v>0.12269675925925927</v>
      </c>
      <c r="V170" s="19">
        <f t="shared" ca="1" si="36"/>
        <v>6.4351851851851993E-2</v>
      </c>
      <c r="W170" s="32">
        <f t="shared" ca="1" si="48"/>
        <v>1.5844907407406988E-2</v>
      </c>
    </row>
    <row r="171" spans="1:23" x14ac:dyDescent="0.25">
      <c r="A171" s="2">
        <v>169</v>
      </c>
      <c r="B171" s="3">
        <f>30</f>
        <v>30</v>
      </c>
      <c r="C171" s="19">
        <f t="shared" si="49"/>
        <v>5.8333333333333189E-2</v>
      </c>
      <c r="D171" s="3">
        <v>2</v>
      </c>
      <c r="E171" s="3">
        <f t="shared" ca="1" si="37"/>
        <v>22</v>
      </c>
      <c r="F171" s="19">
        <f t="shared" ca="1" si="38"/>
        <v>5.8611111111110968E-2</v>
      </c>
      <c r="G171" s="3">
        <v>2</v>
      </c>
      <c r="H171" s="3">
        <v>1</v>
      </c>
      <c r="I171" s="35">
        <f t="shared" ca="1" si="39"/>
        <v>0</v>
      </c>
      <c r="J171" s="3">
        <f t="shared" ca="1" si="40"/>
        <v>0</v>
      </c>
      <c r="K171" s="3">
        <f t="shared" ca="1" si="34"/>
        <v>2</v>
      </c>
      <c r="L171" s="3">
        <f t="shared" ca="1" si="41"/>
        <v>0</v>
      </c>
      <c r="M171" s="19">
        <f t="shared" ca="1" si="42"/>
        <v>0</v>
      </c>
      <c r="N171" s="3">
        <f t="shared" ca="1" si="43"/>
        <v>0</v>
      </c>
      <c r="O171" s="3">
        <f t="shared" ca="1" si="44"/>
        <v>0</v>
      </c>
      <c r="P171" s="3">
        <f t="shared" ca="1" si="35"/>
        <v>0</v>
      </c>
      <c r="Q171" s="3">
        <v>2</v>
      </c>
      <c r="R171" s="3">
        <f t="shared" ca="1" si="45"/>
        <v>31</v>
      </c>
      <c r="S171" s="19">
        <f t="shared" ca="1" si="46"/>
        <v>3.5879629629629629E-4</v>
      </c>
      <c r="T171" s="19">
        <f t="shared" ca="1" si="47"/>
        <v>0.12269675925925927</v>
      </c>
      <c r="U171" s="22">
        <f t="shared" ca="1" si="50"/>
        <v>0.12305555555555557</v>
      </c>
      <c r="V171" s="19">
        <f t="shared" ca="1" si="36"/>
        <v>6.4363425925926088E-2</v>
      </c>
      <c r="W171" s="32">
        <f t="shared" ca="1" si="48"/>
        <v>1.5486111111110687E-2</v>
      </c>
    </row>
    <row r="172" spans="1:23" x14ac:dyDescent="0.25">
      <c r="A172" s="2">
        <v>170</v>
      </c>
      <c r="B172" s="3">
        <f>30</f>
        <v>30</v>
      </c>
      <c r="C172" s="19">
        <f t="shared" si="49"/>
        <v>5.868055555555541E-2</v>
      </c>
      <c r="D172" s="3">
        <v>2</v>
      </c>
      <c r="E172" s="3">
        <f t="shared" ca="1" si="37"/>
        <v>21</v>
      </c>
      <c r="F172" s="19">
        <f t="shared" ca="1" si="38"/>
        <v>5.8946759259259116E-2</v>
      </c>
      <c r="G172" s="3">
        <v>2</v>
      </c>
      <c r="H172" s="3">
        <v>1</v>
      </c>
      <c r="I172" s="35">
        <f t="shared" ca="1" si="39"/>
        <v>1</v>
      </c>
      <c r="J172" s="3">
        <f t="shared" ca="1" si="40"/>
        <v>21</v>
      </c>
      <c r="K172" s="3">
        <f t="shared" ca="1" si="34"/>
        <v>0</v>
      </c>
      <c r="L172" s="3">
        <f t="shared" ca="1" si="41"/>
        <v>20</v>
      </c>
      <c r="M172" s="19">
        <f t="shared" ca="1" si="42"/>
        <v>5.9456018518518373E-2</v>
      </c>
      <c r="N172" s="3">
        <f t="shared" ca="1" si="43"/>
        <v>2</v>
      </c>
      <c r="O172" s="3">
        <f t="shared" ca="1" si="44"/>
        <v>1</v>
      </c>
      <c r="P172" s="3">
        <f t="shared" ca="1" si="35"/>
        <v>18</v>
      </c>
      <c r="Q172" s="3">
        <v>2</v>
      </c>
      <c r="R172" s="3">
        <f t="shared" ca="1" si="45"/>
        <v>90</v>
      </c>
      <c r="S172" s="19">
        <f t="shared" ca="1" si="46"/>
        <v>1.0416666666666667E-3</v>
      </c>
      <c r="T172" s="19">
        <f t="shared" ca="1" si="47"/>
        <v>0.12305555555555557</v>
      </c>
      <c r="U172" s="22">
        <f t="shared" ca="1" si="50"/>
        <v>0.12409722222222223</v>
      </c>
      <c r="V172" s="19">
        <f t="shared" ca="1" si="36"/>
        <v>6.4375000000000154E-2</v>
      </c>
      <c r="W172" s="32">
        <f t="shared" ca="1" si="48"/>
        <v>1.4444444444444024E-2</v>
      </c>
    </row>
    <row r="173" spans="1:23" x14ac:dyDescent="0.25">
      <c r="A173" s="2">
        <v>171</v>
      </c>
      <c r="B173" s="3">
        <f>30</f>
        <v>30</v>
      </c>
      <c r="C173" s="19">
        <f t="shared" si="49"/>
        <v>5.9027777777777631E-2</v>
      </c>
      <c r="D173" s="3">
        <v>2</v>
      </c>
      <c r="E173" s="3">
        <f t="shared" ca="1" si="37"/>
        <v>17</v>
      </c>
      <c r="F173" s="19">
        <f t="shared" ca="1" si="38"/>
        <v>5.9247685185185035E-2</v>
      </c>
      <c r="G173" s="3">
        <v>2</v>
      </c>
      <c r="H173" s="3">
        <v>1</v>
      </c>
      <c r="I173" s="35">
        <f t="shared" ca="1" si="39"/>
        <v>0</v>
      </c>
      <c r="J173" s="3">
        <f t="shared" ca="1" si="40"/>
        <v>0</v>
      </c>
      <c r="K173" s="3">
        <f t="shared" ca="1" si="34"/>
        <v>2</v>
      </c>
      <c r="L173" s="3">
        <f t="shared" ca="1" si="41"/>
        <v>0</v>
      </c>
      <c r="M173" s="19">
        <f t="shared" ca="1" si="42"/>
        <v>0</v>
      </c>
      <c r="N173" s="3">
        <f t="shared" ca="1" si="43"/>
        <v>0</v>
      </c>
      <c r="O173" s="3">
        <f t="shared" ca="1" si="44"/>
        <v>0</v>
      </c>
      <c r="P173" s="3">
        <f t="shared" ca="1" si="35"/>
        <v>0</v>
      </c>
      <c r="Q173" s="3">
        <v>2</v>
      </c>
      <c r="R173" s="3">
        <f t="shared" ca="1" si="45"/>
        <v>26</v>
      </c>
      <c r="S173" s="19">
        <f t="shared" ca="1" si="46"/>
        <v>3.0092592592592595E-4</v>
      </c>
      <c r="T173" s="19">
        <f t="shared" ca="1" si="47"/>
        <v>0.12409722222222223</v>
      </c>
      <c r="U173" s="22">
        <f t="shared" ca="1" si="50"/>
        <v>0.12439814814814816</v>
      </c>
      <c r="V173" s="19">
        <f t="shared" ca="1" si="36"/>
        <v>6.5069444444444596E-2</v>
      </c>
      <c r="W173" s="32">
        <f t="shared" ca="1" si="48"/>
        <v>1.4143518518518097E-2</v>
      </c>
    </row>
    <row r="174" spans="1:23" x14ac:dyDescent="0.25">
      <c r="A174" s="2">
        <v>172</v>
      </c>
      <c r="B174" s="3">
        <f>30</f>
        <v>30</v>
      </c>
      <c r="C174" s="19">
        <f t="shared" si="49"/>
        <v>5.9374999999999852E-2</v>
      </c>
      <c r="D174" s="3">
        <v>2</v>
      </c>
      <c r="E174" s="3">
        <f t="shared" ca="1" si="37"/>
        <v>20</v>
      </c>
      <c r="F174" s="19">
        <f t="shared" ca="1" si="38"/>
        <v>5.9629629629629484E-2</v>
      </c>
      <c r="G174" s="3">
        <v>2</v>
      </c>
      <c r="H174" s="3">
        <v>1</v>
      </c>
      <c r="I174" s="35">
        <f t="shared" ca="1" si="39"/>
        <v>1</v>
      </c>
      <c r="J174" s="3">
        <f t="shared" ca="1" si="40"/>
        <v>21</v>
      </c>
      <c r="K174" s="3">
        <f t="shared" ca="1" si="34"/>
        <v>0</v>
      </c>
      <c r="L174" s="3">
        <f t="shared" ca="1" si="41"/>
        <v>20</v>
      </c>
      <c r="M174" s="19">
        <f t="shared" ca="1" si="42"/>
        <v>6.0138888888888742E-2</v>
      </c>
      <c r="N174" s="3">
        <f t="shared" ca="1" si="43"/>
        <v>2</v>
      </c>
      <c r="O174" s="3">
        <f t="shared" ca="1" si="44"/>
        <v>1</v>
      </c>
      <c r="P174" s="3">
        <f t="shared" ca="1" si="35"/>
        <v>19</v>
      </c>
      <c r="Q174" s="3">
        <v>2</v>
      </c>
      <c r="R174" s="3">
        <f t="shared" ca="1" si="45"/>
        <v>90</v>
      </c>
      <c r="S174" s="19">
        <f t="shared" ca="1" si="46"/>
        <v>1.0416666666666667E-3</v>
      </c>
      <c r="T174" s="19">
        <f t="shared" ca="1" si="47"/>
        <v>0.12439814814814816</v>
      </c>
      <c r="U174" s="22">
        <f t="shared" ca="1" si="50"/>
        <v>0.12543981481481484</v>
      </c>
      <c r="V174" s="19">
        <f t="shared" ca="1" si="36"/>
        <v>6.5023148148148302E-2</v>
      </c>
      <c r="W174" s="32">
        <f t="shared" ca="1" si="48"/>
        <v>1.310185185185142E-2</v>
      </c>
    </row>
    <row r="175" spans="1:23" x14ac:dyDescent="0.25">
      <c r="A175" s="2">
        <v>173</v>
      </c>
      <c r="B175" s="3">
        <f>30</f>
        <v>30</v>
      </c>
      <c r="C175" s="19">
        <f t="shared" si="49"/>
        <v>5.9722222222222072E-2</v>
      </c>
      <c r="D175" s="3">
        <v>2</v>
      </c>
      <c r="E175" s="3">
        <f t="shared" ca="1" si="37"/>
        <v>22</v>
      </c>
      <c r="F175" s="19">
        <f t="shared" ca="1" si="38"/>
        <v>5.9999999999999852E-2</v>
      </c>
      <c r="G175" s="3">
        <v>2</v>
      </c>
      <c r="H175" s="3">
        <v>1</v>
      </c>
      <c r="I175" s="35">
        <f t="shared" ca="1" si="39"/>
        <v>1</v>
      </c>
      <c r="J175" s="3">
        <f t="shared" ca="1" si="40"/>
        <v>21</v>
      </c>
      <c r="K175" s="3">
        <f t="shared" ca="1" si="34"/>
        <v>0</v>
      </c>
      <c r="L175" s="3">
        <f t="shared" ca="1" si="41"/>
        <v>22</v>
      </c>
      <c r="M175" s="19">
        <f t="shared" ca="1" si="42"/>
        <v>6.0532407407407257E-2</v>
      </c>
      <c r="N175" s="3">
        <f t="shared" ca="1" si="43"/>
        <v>2</v>
      </c>
      <c r="O175" s="3">
        <f t="shared" ca="1" si="44"/>
        <v>1</v>
      </c>
      <c r="P175" s="3">
        <f t="shared" ca="1" si="35"/>
        <v>18</v>
      </c>
      <c r="Q175" s="3">
        <v>2</v>
      </c>
      <c r="R175" s="3">
        <f t="shared" ca="1" si="45"/>
        <v>93</v>
      </c>
      <c r="S175" s="19">
        <f t="shared" ca="1" si="46"/>
        <v>1.0763888888888889E-3</v>
      </c>
      <c r="T175" s="19">
        <f t="shared" ca="1" si="47"/>
        <v>0.12543981481481484</v>
      </c>
      <c r="U175" s="22">
        <f t="shared" ca="1" si="50"/>
        <v>0.12651620370370373</v>
      </c>
      <c r="V175" s="19">
        <f t="shared" ca="1" si="36"/>
        <v>6.5717592592592772E-2</v>
      </c>
      <c r="W175" s="32">
        <f t="shared" ca="1" si="48"/>
        <v>1.202546296296253E-2</v>
      </c>
    </row>
    <row r="176" spans="1:23" x14ac:dyDescent="0.25">
      <c r="A176" s="2">
        <v>174</v>
      </c>
      <c r="B176" s="3">
        <f>30</f>
        <v>30</v>
      </c>
      <c r="C176" s="19">
        <f t="shared" si="49"/>
        <v>6.0069444444444293E-2</v>
      </c>
      <c r="D176" s="3">
        <v>2</v>
      </c>
      <c r="E176" s="3">
        <f t="shared" ca="1" si="37"/>
        <v>18</v>
      </c>
      <c r="F176" s="19">
        <f t="shared" ca="1" si="38"/>
        <v>6.0300925925925772E-2</v>
      </c>
      <c r="G176" s="3">
        <v>2</v>
      </c>
      <c r="H176" s="3">
        <v>1</v>
      </c>
      <c r="I176" s="35">
        <f t="shared" ca="1" si="39"/>
        <v>1</v>
      </c>
      <c r="J176" s="3">
        <f t="shared" ca="1" si="40"/>
        <v>22</v>
      </c>
      <c r="K176" s="3">
        <f t="shared" ca="1" si="34"/>
        <v>0</v>
      </c>
      <c r="L176" s="3">
        <f t="shared" ca="1" si="41"/>
        <v>23</v>
      </c>
      <c r="M176" s="19">
        <f t="shared" ca="1" si="42"/>
        <v>6.0856481481481331E-2</v>
      </c>
      <c r="N176" s="3">
        <f t="shared" ca="1" si="43"/>
        <v>2</v>
      </c>
      <c r="O176" s="3">
        <f t="shared" ca="1" si="44"/>
        <v>1</v>
      </c>
      <c r="P176" s="3">
        <f t="shared" ca="1" si="35"/>
        <v>22</v>
      </c>
      <c r="Q176" s="3">
        <v>2</v>
      </c>
      <c r="R176" s="3">
        <f t="shared" ca="1" si="45"/>
        <v>95</v>
      </c>
      <c r="S176" s="19">
        <f t="shared" ca="1" si="46"/>
        <v>1.0995370370370371E-3</v>
      </c>
      <c r="T176" s="19">
        <f t="shared" ca="1" si="47"/>
        <v>0.12651620370370373</v>
      </c>
      <c r="U176" s="22">
        <f t="shared" ca="1" si="50"/>
        <v>0.12761574074074075</v>
      </c>
      <c r="V176" s="19">
        <f t="shared" ca="1" si="36"/>
        <v>6.6446759259259441E-2</v>
      </c>
      <c r="W176" s="32">
        <f t="shared" ca="1" si="48"/>
        <v>1.0925925925925506E-2</v>
      </c>
    </row>
    <row r="177" spans="1:23" x14ac:dyDescent="0.25">
      <c r="A177" s="2">
        <v>175</v>
      </c>
      <c r="B177" s="3">
        <f>30</f>
        <v>30</v>
      </c>
      <c r="C177" s="19">
        <f t="shared" si="49"/>
        <v>6.0416666666666514E-2</v>
      </c>
      <c r="D177" s="3">
        <v>2</v>
      </c>
      <c r="E177" s="3">
        <f t="shared" ca="1" si="37"/>
        <v>21</v>
      </c>
      <c r="F177" s="19">
        <f t="shared" ca="1" si="38"/>
        <v>6.068287037037022E-2</v>
      </c>
      <c r="G177" s="3">
        <v>2</v>
      </c>
      <c r="H177" s="3">
        <v>1</v>
      </c>
      <c r="I177" s="35">
        <f t="shared" ca="1" si="39"/>
        <v>1</v>
      </c>
      <c r="J177" s="3">
        <f t="shared" ca="1" si="40"/>
        <v>20</v>
      </c>
      <c r="K177" s="3">
        <f t="shared" ca="1" si="34"/>
        <v>0</v>
      </c>
      <c r="L177" s="3">
        <f t="shared" ca="1" si="41"/>
        <v>21</v>
      </c>
      <c r="M177" s="19">
        <f t="shared" ca="1" si="42"/>
        <v>6.1192129629629478E-2</v>
      </c>
      <c r="N177" s="3">
        <f t="shared" ca="1" si="43"/>
        <v>2</v>
      </c>
      <c r="O177" s="3">
        <f t="shared" ca="1" si="44"/>
        <v>1</v>
      </c>
      <c r="P177" s="3">
        <f t="shared" ca="1" si="35"/>
        <v>19</v>
      </c>
      <c r="Q177" s="3">
        <v>2</v>
      </c>
      <c r="R177" s="3">
        <f t="shared" ca="1" si="45"/>
        <v>91</v>
      </c>
      <c r="S177" s="19">
        <f t="shared" ca="1" si="46"/>
        <v>1.0532407407407407E-3</v>
      </c>
      <c r="T177" s="19">
        <f t="shared" ca="1" si="47"/>
        <v>0.12761574074074075</v>
      </c>
      <c r="U177" s="22">
        <f t="shared" ca="1" si="50"/>
        <v>0.12866898148148148</v>
      </c>
      <c r="V177" s="19">
        <f t="shared" ca="1" si="36"/>
        <v>6.7199074074074244E-2</v>
      </c>
      <c r="W177" s="32">
        <f t="shared" ca="1" si="48"/>
        <v>9.8726851851847763E-3</v>
      </c>
    </row>
    <row r="178" spans="1:23" x14ac:dyDescent="0.25">
      <c r="A178" s="2">
        <v>176</v>
      </c>
      <c r="B178" s="3">
        <f>30</f>
        <v>30</v>
      </c>
      <c r="C178" s="19">
        <f t="shared" si="49"/>
        <v>6.0763888888888735E-2</v>
      </c>
      <c r="D178" s="3">
        <v>2</v>
      </c>
      <c r="E178" s="3">
        <f t="shared" ca="1" si="37"/>
        <v>21</v>
      </c>
      <c r="F178" s="19">
        <f t="shared" ca="1" si="38"/>
        <v>6.1030092592592441E-2</v>
      </c>
      <c r="G178" s="3">
        <v>2</v>
      </c>
      <c r="H178" s="3">
        <v>1</v>
      </c>
      <c r="I178" s="35">
        <f t="shared" ca="1" si="39"/>
        <v>1</v>
      </c>
      <c r="J178" s="3">
        <f t="shared" ca="1" si="40"/>
        <v>19</v>
      </c>
      <c r="K178" s="3">
        <f t="shared" ca="1" si="34"/>
        <v>0</v>
      </c>
      <c r="L178" s="3">
        <f t="shared" ca="1" si="41"/>
        <v>22</v>
      </c>
      <c r="M178" s="19">
        <f t="shared" ca="1" si="42"/>
        <v>6.1539351851851699E-2</v>
      </c>
      <c r="N178" s="3">
        <f t="shared" ca="1" si="43"/>
        <v>2</v>
      </c>
      <c r="O178" s="3">
        <f t="shared" ca="1" si="44"/>
        <v>1</v>
      </c>
      <c r="P178" s="3">
        <f t="shared" ca="1" si="35"/>
        <v>21</v>
      </c>
      <c r="Q178" s="3">
        <v>2</v>
      </c>
      <c r="R178" s="3">
        <f t="shared" ca="1" si="45"/>
        <v>93</v>
      </c>
      <c r="S178" s="19">
        <f t="shared" ca="1" si="46"/>
        <v>1.0763888888888889E-3</v>
      </c>
      <c r="T178" s="19">
        <f t="shared" ca="1" si="47"/>
        <v>0.12866898148148148</v>
      </c>
      <c r="U178" s="22">
        <f t="shared" ca="1" si="50"/>
        <v>0.12974537037037037</v>
      </c>
      <c r="V178" s="19">
        <f t="shared" ca="1" si="36"/>
        <v>6.7905092592592753E-2</v>
      </c>
      <c r="W178" s="32">
        <f t="shared" ca="1" si="48"/>
        <v>8.7962962962958857E-3</v>
      </c>
    </row>
    <row r="179" spans="1:23" x14ac:dyDescent="0.25">
      <c r="A179" s="2">
        <v>177</v>
      </c>
      <c r="B179" s="3">
        <f>30</f>
        <v>30</v>
      </c>
      <c r="C179" s="19">
        <f t="shared" si="49"/>
        <v>6.1111111111110956E-2</v>
      </c>
      <c r="D179" s="3">
        <v>2</v>
      </c>
      <c r="E179" s="3">
        <f t="shared" ca="1" si="37"/>
        <v>19</v>
      </c>
      <c r="F179" s="19">
        <f t="shared" ca="1" si="38"/>
        <v>6.1354166666666515E-2</v>
      </c>
      <c r="G179" s="3">
        <v>2</v>
      </c>
      <c r="H179" s="3">
        <v>1</v>
      </c>
      <c r="I179" s="35">
        <f t="shared" ca="1" si="39"/>
        <v>1</v>
      </c>
      <c r="J179" s="3">
        <f t="shared" ca="1" si="40"/>
        <v>20</v>
      </c>
      <c r="K179" s="3">
        <f t="shared" ca="1" si="34"/>
        <v>0</v>
      </c>
      <c r="L179" s="3">
        <f t="shared" ca="1" si="41"/>
        <v>23</v>
      </c>
      <c r="M179" s="19">
        <f t="shared" ca="1" si="42"/>
        <v>6.188657407407392E-2</v>
      </c>
      <c r="N179" s="3">
        <f t="shared" ca="1" si="43"/>
        <v>2</v>
      </c>
      <c r="O179" s="3">
        <f t="shared" ca="1" si="44"/>
        <v>1</v>
      </c>
      <c r="P179" s="3">
        <f t="shared" ca="1" si="35"/>
        <v>19</v>
      </c>
      <c r="Q179" s="3">
        <v>2</v>
      </c>
      <c r="R179" s="3">
        <f t="shared" ca="1" si="45"/>
        <v>91</v>
      </c>
      <c r="S179" s="19">
        <f t="shared" ca="1" si="46"/>
        <v>1.0532407407407407E-3</v>
      </c>
      <c r="T179" s="19">
        <f t="shared" ca="1" si="47"/>
        <v>0.12974537037037037</v>
      </c>
      <c r="U179" s="22">
        <f t="shared" ca="1" si="50"/>
        <v>0.1307986111111111</v>
      </c>
      <c r="V179" s="19">
        <f t="shared" ca="1" si="36"/>
        <v>6.8634259259259423E-2</v>
      </c>
      <c r="W179" s="32">
        <f t="shared" ca="1" si="48"/>
        <v>7.7430555555551561E-3</v>
      </c>
    </row>
    <row r="180" spans="1:23" x14ac:dyDescent="0.25">
      <c r="A180" s="2">
        <v>178</v>
      </c>
      <c r="B180" s="3">
        <f>30</f>
        <v>30</v>
      </c>
      <c r="C180" s="19">
        <f t="shared" si="49"/>
        <v>6.1458333333333177E-2</v>
      </c>
      <c r="D180" s="3">
        <v>2</v>
      </c>
      <c r="E180" s="3">
        <f t="shared" ca="1" si="37"/>
        <v>17</v>
      </c>
      <c r="F180" s="19">
        <f t="shared" ca="1" si="38"/>
        <v>6.1678240740740582E-2</v>
      </c>
      <c r="G180" s="3">
        <v>2</v>
      </c>
      <c r="H180" s="3">
        <v>1</v>
      </c>
      <c r="I180" s="35">
        <f t="shared" ca="1" si="39"/>
        <v>0</v>
      </c>
      <c r="J180" s="3">
        <f t="shared" ca="1" si="40"/>
        <v>0</v>
      </c>
      <c r="K180" s="3">
        <f t="shared" ca="1" si="34"/>
        <v>2</v>
      </c>
      <c r="L180" s="3">
        <f t="shared" ca="1" si="41"/>
        <v>0</v>
      </c>
      <c r="M180" s="19">
        <f t="shared" ca="1" si="42"/>
        <v>0</v>
      </c>
      <c r="N180" s="3">
        <f t="shared" ca="1" si="43"/>
        <v>0</v>
      </c>
      <c r="O180" s="3">
        <f t="shared" ca="1" si="44"/>
        <v>0</v>
      </c>
      <c r="P180" s="3">
        <f t="shared" ca="1" si="35"/>
        <v>0</v>
      </c>
      <c r="Q180" s="3">
        <v>2</v>
      </c>
      <c r="R180" s="3">
        <f t="shared" ca="1" si="45"/>
        <v>26</v>
      </c>
      <c r="S180" s="19">
        <f t="shared" ca="1" si="46"/>
        <v>3.0092592592592595E-4</v>
      </c>
      <c r="T180" s="19">
        <f t="shared" ca="1" si="47"/>
        <v>0.1307986111111111</v>
      </c>
      <c r="U180" s="22">
        <f t="shared" ca="1" si="50"/>
        <v>0.13109953703703703</v>
      </c>
      <c r="V180" s="19">
        <f t="shared" ca="1" si="36"/>
        <v>6.9340277777777931E-2</v>
      </c>
      <c r="W180" s="32">
        <f t="shared" ca="1" si="48"/>
        <v>7.4421296296292294E-3</v>
      </c>
    </row>
    <row r="181" spans="1:23" x14ac:dyDescent="0.25">
      <c r="A181" s="2">
        <v>179</v>
      </c>
      <c r="B181" s="3">
        <f>30</f>
        <v>30</v>
      </c>
      <c r="C181" s="19">
        <f t="shared" si="49"/>
        <v>6.1805555555555398E-2</v>
      </c>
      <c r="D181" s="3">
        <v>2</v>
      </c>
      <c r="E181" s="3">
        <f t="shared" ca="1" si="37"/>
        <v>17</v>
      </c>
      <c r="F181" s="19">
        <f t="shared" ca="1" si="38"/>
        <v>6.2025462962962803E-2</v>
      </c>
      <c r="G181" s="3">
        <v>2</v>
      </c>
      <c r="H181" s="3">
        <v>1</v>
      </c>
      <c r="I181" s="35">
        <f t="shared" ca="1" si="39"/>
        <v>1</v>
      </c>
      <c r="J181" s="3">
        <f t="shared" ca="1" si="40"/>
        <v>22</v>
      </c>
      <c r="K181" s="3">
        <f t="shared" ca="1" si="34"/>
        <v>0</v>
      </c>
      <c r="L181" s="3">
        <f t="shared" ca="1" si="41"/>
        <v>23</v>
      </c>
      <c r="M181" s="19">
        <f t="shared" ca="1" si="42"/>
        <v>6.2581018518518355E-2</v>
      </c>
      <c r="N181" s="3">
        <f t="shared" ca="1" si="43"/>
        <v>2</v>
      </c>
      <c r="O181" s="3">
        <f t="shared" ca="1" si="44"/>
        <v>1</v>
      </c>
      <c r="P181" s="3">
        <f t="shared" ca="1" si="35"/>
        <v>21</v>
      </c>
      <c r="Q181" s="3">
        <v>2</v>
      </c>
      <c r="R181" s="3">
        <f t="shared" ca="1" si="45"/>
        <v>93</v>
      </c>
      <c r="S181" s="19">
        <f t="shared" ca="1" si="46"/>
        <v>1.0763888888888889E-3</v>
      </c>
      <c r="T181" s="19">
        <f t="shared" ca="1" si="47"/>
        <v>0.13109953703703703</v>
      </c>
      <c r="U181" s="22">
        <f t="shared" ca="1" si="50"/>
        <v>0.13217592592592592</v>
      </c>
      <c r="V181" s="19">
        <f t="shared" ca="1" si="36"/>
        <v>6.9293981481481637E-2</v>
      </c>
      <c r="W181" s="32">
        <f t="shared" ca="1" si="48"/>
        <v>6.3657407407403388E-3</v>
      </c>
    </row>
    <row r="182" spans="1:23" x14ac:dyDescent="0.25">
      <c r="A182" s="2">
        <v>180</v>
      </c>
      <c r="B182" s="3">
        <f>30</f>
        <v>30</v>
      </c>
      <c r="C182" s="19">
        <f t="shared" si="49"/>
        <v>6.2152777777777619E-2</v>
      </c>
      <c r="D182" s="3">
        <v>2</v>
      </c>
      <c r="E182" s="3">
        <f t="shared" ca="1" si="37"/>
        <v>23</v>
      </c>
      <c r="F182" s="19">
        <f t="shared" ca="1" si="38"/>
        <v>6.2442129629629473E-2</v>
      </c>
      <c r="G182" s="3">
        <v>2</v>
      </c>
      <c r="H182" s="3">
        <v>1</v>
      </c>
      <c r="I182" s="35">
        <f t="shared" ca="1" si="39"/>
        <v>1</v>
      </c>
      <c r="J182" s="3">
        <f t="shared" ca="1" si="40"/>
        <v>20</v>
      </c>
      <c r="K182" s="3">
        <f t="shared" ca="1" si="34"/>
        <v>0</v>
      </c>
      <c r="L182" s="3">
        <f t="shared" ca="1" si="41"/>
        <v>18</v>
      </c>
      <c r="M182" s="19">
        <f t="shared" ca="1" si="42"/>
        <v>6.291666666666651E-2</v>
      </c>
      <c r="N182" s="3">
        <f t="shared" ca="1" si="43"/>
        <v>2</v>
      </c>
      <c r="O182" s="3">
        <f t="shared" ca="1" si="44"/>
        <v>1</v>
      </c>
      <c r="P182" s="3">
        <f t="shared" ca="1" si="35"/>
        <v>19</v>
      </c>
      <c r="Q182" s="3">
        <v>2</v>
      </c>
      <c r="R182" s="3">
        <f t="shared" ca="1" si="45"/>
        <v>90</v>
      </c>
      <c r="S182" s="19">
        <f t="shared" ca="1" si="46"/>
        <v>1.0416666666666667E-3</v>
      </c>
      <c r="T182" s="19">
        <f t="shared" ca="1" si="47"/>
        <v>0.13217592592592592</v>
      </c>
      <c r="U182" s="22">
        <f t="shared" ca="1" si="50"/>
        <v>0.13321759259259258</v>
      </c>
      <c r="V182" s="19">
        <f t="shared" ca="1" si="36"/>
        <v>7.0023148148148306E-2</v>
      </c>
      <c r="W182" s="32">
        <f t="shared" ca="1" si="48"/>
        <v>5.3240740740736758E-3</v>
      </c>
    </row>
    <row r="183" spans="1:23" x14ac:dyDescent="0.25">
      <c r="A183" s="2">
        <v>181</v>
      </c>
      <c r="B183" s="3">
        <f>30</f>
        <v>30</v>
      </c>
      <c r="C183" s="19">
        <f t="shared" si="49"/>
        <v>6.249999999999984E-2</v>
      </c>
      <c r="D183" s="3">
        <v>2</v>
      </c>
      <c r="E183" s="3">
        <f t="shared" ca="1" si="37"/>
        <v>18</v>
      </c>
      <c r="F183" s="19">
        <f t="shared" ca="1" si="38"/>
        <v>6.2731481481481319E-2</v>
      </c>
      <c r="G183" s="3">
        <v>2</v>
      </c>
      <c r="H183" s="3">
        <v>1</v>
      </c>
      <c r="I183" s="35">
        <f t="shared" ca="1" si="39"/>
        <v>0</v>
      </c>
      <c r="J183" s="3">
        <f t="shared" ca="1" si="40"/>
        <v>0</v>
      </c>
      <c r="K183" s="3">
        <f t="shared" ca="1" si="34"/>
        <v>2</v>
      </c>
      <c r="L183" s="3">
        <f t="shared" ca="1" si="41"/>
        <v>0</v>
      </c>
      <c r="M183" s="19">
        <f t="shared" ca="1" si="42"/>
        <v>0</v>
      </c>
      <c r="N183" s="3">
        <f t="shared" ca="1" si="43"/>
        <v>0</v>
      </c>
      <c r="O183" s="3">
        <f t="shared" ca="1" si="44"/>
        <v>0</v>
      </c>
      <c r="P183" s="3">
        <f t="shared" ca="1" si="35"/>
        <v>0</v>
      </c>
      <c r="Q183" s="3">
        <v>2</v>
      </c>
      <c r="R183" s="3">
        <f t="shared" ca="1" si="45"/>
        <v>27</v>
      </c>
      <c r="S183" s="19">
        <f t="shared" ca="1" si="46"/>
        <v>3.1250000000000001E-4</v>
      </c>
      <c r="T183" s="19">
        <f t="shared" ca="1" si="47"/>
        <v>0.13321759259259258</v>
      </c>
      <c r="U183" s="22">
        <f t="shared" ca="1" si="50"/>
        <v>0.13353009259259258</v>
      </c>
      <c r="V183" s="19">
        <f t="shared" ca="1" si="36"/>
        <v>7.0717592592592748E-2</v>
      </c>
      <c r="W183" s="32">
        <f t="shared" ca="1" si="48"/>
        <v>5.0115740740736825E-3</v>
      </c>
    </row>
    <row r="184" spans="1:23" x14ac:dyDescent="0.25">
      <c r="A184" s="2">
        <v>182</v>
      </c>
      <c r="B184" s="3">
        <f>30</f>
        <v>30</v>
      </c>
      <c r="C184" s="19">
        <f t="shared" si="49"/>
        <v>6.2847222222222068E-2</v>
      </c>
      <c r="D184" s="3">
        <v>2</v>
      </c>
      <c r="E184" s="3">
        <f t="shared" ca="1" si="37"/>
        <v>17</v>
      </c>
      <c r="F184" s="19">
        <f t="shared" ca="1" si="38"/>
        <v>6.3067129629629473E-2</v>
      </c>
      <c r="G184" s="3">
        <v>2</v>
      </c>
      <c r="H184" s="3">
        <v>1</v>
      </c>
      <c r="I184" s="35">
        <f t="shared" ca="1" si="39"/>
        <v>0</v>
      </c>
      <c r="J184" s="3">
        <f t="shared" ca="1" si="40"/>
        <v>0</v>
      </c>
      <c r="K184" s="3">
        <f t="shared" ca="1" si="34"/>
        <v>2</v>
      </c>
      <c r="L184" s="3">
        <f t="shared" ca="1" si="41"/>
        <v>0</v>
      </c>
      <c r="M184" s="19">
        <f t="shared" ca="1" si="42"/>
        <v>0</v>
      </c>
      <c r="N184" s="3">
        <f t="shared" ca="1" si="43"/>
        <v>0</v>
      </c>
      <c r="O184" s="3">
        <f t="shared" ca="1" si="44"/>
        <v>0</v>
      </c>
      <c r="P184" s="3">
        <f t="shared" ca="1" si="35"/>
        <v>0</v>
      </c>
      <c r="Q184" s="3">
        <v>2</v>
      </c>
      <c r="R184" s="3">
        <f t="shared" ca="1" si="45"/>
        <v>26</v>
      </c>
      <c r="S184" s="19">
        <f t="shared" ca="1" si="46"/>
        <v>3.0092592592592595E-4</v>
      </c>
      <c r="T184" s="19">
        <f t="shared" ca="1" si="47"/>
        <v>0.13353009259259258</v>
      </c>
      <c r="U184" s="22">
        <f t="shared" ca="1" si="50"/>
        <v>0.1338310185185185</v>
      </c>
      <c r="V184" s="19">
        <f t="shared" ca="1" si="36"/>
        <v>7.0682870370370507E-2</v>
      </c>
      <c r="W184" s="32">
        <f t="shared" ca="1" si="48"/>
        <v>4.7106481481477558E-3</v>
      </c>
    </row>
    <row r="185" spans="1:23" x14ac:dyDescent="0.25">
      <c r="A185" s="2">
        <v>183</v>
      </c>
      <c r="B185" s="3">
        <f>30</f>
        <v>30</v>
      </c>
      <c r="C185" s="19">
        <f t="shared" si="49"/>
        <v>6.3194444444444289E-2</v>
      </c>
      <c r="D185" s="3">
        <v>2</v>
      </c>
      <c r="E185" s="3">
        <f t="shared" ca="1" si="37"/>
        <v>17</v>
      </c>
      <c r="F185" s="19">
        <f t="shared" ca="1" si="38"/>
        <v>6.3414351851851694E-2</v>
      </c>
      <c r="G185" s="3">
        <v>2</v>
      </c>
      <c r="H185" s="3">
        <v>1</v>
      </c>
      <c r="I185" s="35">
        <f t="shared" ca="1" si="39"/>
        <v>0</v>
      </c>
      <c r="J185" s="3">
        <f t="shared" ca="1" si="40"/>
        <v>0</v>
      </c>
      <c r="K185" s="3">
        <f t="shared" ca="1" si="34"/>
        <v>2</v>
      </c>
      <c r="L185" s="3">
        <f t="shared" ca="1" si="41"/>
        <v>0</v>
      </c>
      <c r="M185" s="19">
        <f t="shared" ca="1" si="42"/>
        <v>0</v>
      </c>
      <c r="N185" s="3">
        <f t="shared" ca="1" si="43"/>
        <v>0</v>
      </c>
      <c r="O185" s="3">
        <f t="shared" ca="1" si="44"/>
        <v>0</v>
      </c>
      <c r="P185" s="3">
        <f t="shared" ca="1" si="35"/>
        <v>0</v>
      </c>
      <c r="Q185" s="3">
        <v>2</v>
      </c>
      <c r="R185" s="3">
        <f t="shared" ca="1" si="45"/>
        <v>26</v>
      </c>
      <c r="S185" s="19">
        <f t="shared" ca="1" si="46"/>
        <v>3.0092592592592595E-4</v>
      </c>
      <c r="T185" s="19">
        <f t="shared" ca="1" si="47"/>
        <v>0.1338310185185185</v>
      </c>
      <c r="U185" s="22">
        <f t="shared" ca="1" si="50"/>
        <v>0.13413194444444443</v>
      </c>
      <c r="V185" s="19">
        <f t="shared" ca="1" si="36"/>
        <v>7.0636574074074213E-2</v>
      </c>
      <c r="W185" s="32">
        <f t="shared" ca="1" si="48"/>
        <v>4.4097222222218291E-3</v>
      </c>
    </row>
    <row r="186" spans="1:23" x14ac:dyDescent="0.25">
      <c r="A186" s="2">
        <v>184</v>
      </c>
      <c r="B186" s="3">
        <f>30</f>
        <v>30</v>
      </c>
      <c r="C186" s="19">
        <f t="shared" si="49"/>
        <v>6.354166666666651E-2</v>
      </c>
      <c r="D186" s="3">
        <v>2</v>
      </c>
      <c r="E186" s="3">
        <f t="shared" ca="1" si="37"/>
        <v>23</v>
      </c>
      <c r="F186" s="19">
        <f t="shared" ca="1" si="38"/>
        <v>6.3831018518518357E-2</v>
      </c>
      <c r="G186" s="3">
        <v>2</v>
      </c>
      <c r="H186" s="3">
        <v>1</v>
      </c>
      <c r="I186" s="35">
        <f t="shared" ca="1" si="39"/>
        <v>1</v>
      </c>
      <c r="J186" s="3">
        <f t="shared" ca="1" si="40"/>
        <v>22</v>
      </c>
      <c r="K186" s="3">
        <f t="shared" ca="1" si="34"/>
        <v>0</v>
      </c>
      <c r="L186" s="3">
        <f t="shared" ca="1" si="41"/>
        <v>19</v>
      </c>
      <c r="M186" s="19">
        <f t="shared" ca="1" si="42"/>
        <v>6.4340277777777621E-2</v>
      </c>
      <c r="N186" s="3">
        <f t="shared" ca="1" si="43"/>
        <v>2</v>
      </c>
      <c r="O186" s="3">
        <f t="shared" ca="1" si="44"/>
        <v>1</v>
      </c>
      <c r="P186" s="3">
        <f t="shared" ca="1" si="35"/>
        <v>21</v>
      </c>
      <c r="Q186" s="3">
        <v>2</v>
      </c>
      <c r="R186" s="3">
        <f t="shared" ca="1" si="45"/>
        <v>95</v>
      </c>
      <c r="S186" s="19">
        <f t="shared" ca="1" si="46"/>
        <v>1.0995370370370371E-3</v>
      </c>
      <c r="T186" s="19">
        <f t="shared" ca="1" si="47"/>
        <v>0.13413194444444443</v>
      </c>
      <c r="U186" s="22">
        <f t="shared" ca="1" si="50"/>
        <v>0.13523148148148145</v>
      </c>
      <c r="V186" s="19">
        <f t="shared" ca="1" si="36"/>
        <v>7.0590277777777918E-2</v>
      </c>
      <c r="W186" s="32">
        <f t="shared" ca="1" si="48"/>
        <v>3.3101851851848052E-3</v>
      </c>
    </row>
    <row r="187" spans="1:23" x14ac:dyDescent="0.25">
      <c r="A187" s="2">
        <v>185</v>
      </c>
      <c r="B187" s="3">
        <f>30</f>
        <v>30</v>
      </c>
      <c r="C187" s="19">
        <f t="shared" si="49"/>
        <v>6.3888888888888731E-2</v>
      </c>
      <c r="D187" s="3">
        <v>2</v>
      </c>
      <c r="E187" s="3">
        <f t="shared" ca="1" si="37"/>
        <v>23</v>
      </c>
      <c r="F187" s="19">
        <f t="shared" ca="1" si="38"/>
        <v>6.4178240740740577E-2</v>
      </c>
      <c r="G187" s="3">
        <v>2</v>
      </c>
      <c r="H187" s="3">
        <v>1</v>
      </c>
      <c r="I187" s="35">
        <f t="shared" ca="1" si="39"/>
        <v>0</v>
      </c>
      <c r="J187" s="3">
        <f t="shared" ca="1" si="40"/>
        <v>0</v>
      </c>
      <c r="K187" s="3">
        <f t="shared" ca="1" si="34"/>
        <v>2</v>
      </c>
      <c r="L187" s="3">
        <f t="shared" ca="1" si="41"/>
        <v>0</v>
      </c>
      <c r="M187" s="19">
        <f t="shared" ca="1" si="42"/>
        <v>0</v>
      </c>
      <c r="N187" s="3">
        <f t="shared" ca="1" si="43"/>
        <v>0</v>
      </c>
      <c r="O187" s="3">
        <f t="shared" ca="1" si="44"/>
        <v>0</v>
      </c>
      <c r="P187" s="3">
        <f t="shared" ca="1" si="35"/>
        <v>0</v>
      </c>
      <c r="Q187" s="3">
        <v>2</v>
      </c>
      <c r="R187" s="3">
        <f t="shared" ca="1" si="45"/>
        <v>32</v>
      </c>
      <c r="S187" s="19">
        <f t="shared" ca="1" si="46"/>
        <v>3.7037037037037035E-4</v>
      </c>
      <c r="T187" s="19">
        <f t="shared" ca="1" si="47"/>
        <v>0.13523148148148145</v>
      </c>
      <c r="U187" s="22">
        <f t="shared" ca="1" si="50"/>
        <v>0.13560185185185183</v>
      </c>
      <c r="V187" s="19">
        <f t="shared" ca="1" si="36"/>
        <v>7.1342592592592721E-2</v>
      </c>
      <c r="W187" s="32">
        <f t="shared" ca="1" si="48"/>
        <v>2.9398148148144232E-3</v>
      </c>
    </row>
    <row r="188" spans="1:23" x14ac:dyDescent="0.25">
      <c r="A188" s="2">
        <v>186</v>
      </c>
      <c r="B188" s="3">
        <f>30</f>
        <v>30</v>
      </c>
      <c r="C188" s="19">
        <f t="shared" si="49"/>
        <v>6.4236111111110952E-2</v>
      </c>
      <c r="D188" s="3">
        <v>2</v>
      </c>
      <c r="E188" s="3">
        <f t="shared" ca="1" si="37"/>
        <v>17</v>
      </c>
      <c r="F188" s="19">
        <f t="shared" ca="1" si="38"/>
        <v>6.4456018518518357E-2</v>
      </c>
      <c r="G188" s="3">
        <v>2</v>
      </c>
      <c r="H188" s="3">
        <v>1</v>
      </c>
      <c r="I188" s="35">
        <f t="shared" ca="1" si="39"/>
        <v>0</v>
      </c>
      <c r="J188" s="3">
        <f t="shared" ca="1" si="40"/>
        <v>0</v>
      </c>
      <c r="K188" s="3">
        <f t="shared" ca="1" si="34"/>
        <v>2</v>
      </c>
      <c r="L188" s="3">
        <f t="shared" ca="1" si="41"/>
        <v>0</v>
      </c>
      <c r="M188" s="19">
        <f t="shared" ca="1" si="42"/>
        <v>0</v>
      </c>
      <c r="N188" s="3">
        <f t="shared" ca="1" si="43"/>
        <v>0</v>
      </c>
      <c r="O188" s="3">
        <f t="shared" ca="1" si="44"/>
        <v>0</v>
      </c>
      <c r="P188" s="3">
        <f t="shared" ca="1" si="35"/>
        <v>0</v>
      </c>
      <c r="Q188" s="3">
        <v>2</v>
      </c>
      <c r="R188" s="3">
        <f t="shared" ca="1" si="45"/>
        <v>26</v>
      </c>
      <c r="S188" s="19">
        <f t="shared" ca="1" si="46"/>
        <v>3.0092592592592595E-4</v>
      </c>
      <c r="T188" s="19">
        <f t="shared" ca="1" si="47"/>
        <v>0.13560185185185183</v>
      </c>
      <c r="U188" s="22">
        <f t="shared" ca="1" si="50"/>
        <v>0.13590277777777776</v>
      </c>
      <c r="V188" s="19">
        <f t="shared" ca="1" si="36"/>
        <v>7.1365740740740882E-2</v>
      </c>
      <c r="W188" s="32">
        <f t="shared" ca="1" si="48"/>
        <v>2.6388888888884965E-3</v>
      </c>
    </row>
    <row r="189" spans="1:23" x14ac:dyDescent="0.25">
      <c r="A189" s="2">
        <v>187</v>
      </c>
      <c r="B189" s="3">
        <f>30</f>
        <v>30</v>
      </c>
      <c r="C189" s="19">
        <f t="shared" si="49"/>
        <v>6.4583333333333173E-2</v>
      </c>
      <c r="D189" s="3">
        <v>2</v>
      </c>
      <c r="E189" s="3">
        <f t="shared" ca="1" si="37"/>
        <v>22</v>
      </c>
      <c r="F189" s="19">
        <f t="shared" ca="1" si="38"/>
        <v>6.4861111111110953E-2</v>
      </c>
      <c r="G189" s="3">
        <v>2</v>
      </c>
      <c r="H189" s="3">
        <v>1</v>
      </c>
      <c r="I189" s="35">
        <f t="shared" ca="1" si="39"/>
        <v>0</v>
      </c>
      <c r="J189" s="3">
        <f t="shared" ca="1" si="40"/>
        <v>0</v>
      </c>
      <c r="K189" s="3">
        <f t="shared" ca="1" si="34"/>
        <v>2</v>
      </c>
      <c r="L189" s="3">
        <f t="shared" ca="1" si="41"/>
        <v>0</v>
      </c>
      <c r="M189" s="19">
        <f t="shared" ca="1" si="42"/>
        <v>0</v>
      </c>
      <c r="N189" s="3">
        <f t="shared" ca="1" si="43"/>
        <v>0</v>
      </c>
      <c r="O189" s="3">
        <f t="shared" ca="1" si="44"/>
        <v>0</v>
      </c>
      <c r="P189" s="3">
        <f t="shared" ca="1" si="35"/>
        <v>0</v>
      </c>
      <c r="Q189" s="3">
        <v>2</v>
      </c>
      <c r="R189" s="3">
        <f t="shared" ca="1" si="45"/>
        <v>31</v>
      </c>
      <c r="S189" s="19">
        <f t="shared" ca="1" si="46"/>
        <v>3.5879629629629629E-4</v>
      </c>
      <c r="T189" s="19">
        <f t="shared" ca="1" si="47"/>
        <v>0.13590277777777776</v>
      </c>
      <c r="U189" s="22">
        <f t="shared" ca="1" si="50"/>
        <v>0.13626157407407405</v>
      </c>
      <c r="V189" s="19">
        <f t="shared" ca="1" si="36"/>
        <v>7.1319444444444588E-2</v>
      </c>
      <c r="W189" s="32">
        <f t="shared" ca="1" si="48"/>
        <v>2.2800925925922089E-3</v>
      </c>
    </row>
    <row r="190" spans="1:23" x14ac:dyDescent="0.25">
      <c r="A190" s="2">
        <v>188</v>
      </c>
      <c r="B190" s="3">
        <f>30</f>
        <v>30</v>
      </c>
      <c r="C190" s="19">
        <f t="shared" si="49"/>
        <v>6.4930555555555394E-2</v>
      </c>
      <c r="D190" s="3">
        <v>2</v>
      </c>
      <c r="E190" s="3">
        <f t="shared" ca="1" si="37"/>
        <v>20</v>
      </c>
      <c r="F190" s="19">
        <f t="shared" ca="1" si="38"/>
        <v>6.5185185185185027E-2</v>
      </c>
      <c r="G190" s="3">
        <v>2</v>
      </c>
      <c r="H190" s="3">
        <v>1</v>
      </c>
      <c r="I190" s="35">
        <f t="shared" ca="1" si="39"/>
        <v>0</v>
      </c>
      <c r="J190" s="3">
        <f t="shared" ca="1" si="40"/>
        <v>0</v>
      </c>
      <c r="K190" s="3">
        <f t="shared" ca="1" si="34"/>
        <v>2</v>
      </c>
      <c r="L190" s="3">
        <f t="shared" ca="1" si="41"/>
        <v>0</v>
      </c>
      <c r="M190" s="19">
        <f t="shared" ca="1" si="42"/>
        <v>0</v>
      </c>
      <c r="N190" s="3">
        <f t="shared" ca="1" si="43"/>
        <v>0</v>
      </c>
      <c r="O190" s="3">
        <f t="shared" ca="1" si="44"/>
        <v>0</v>
      </c>
      <c r="P190" s="3">
        <f t="shared" ca="1" si="35"/>
        <v>0</v>
      </c>
      <c r="Q190" s="3">
        <v>2</v>
      </c>
      <c r="R190" s="3">
        <f t="shared" ca="1" si="45"/>
        <v>29</v>
      </c>
      <c r="S190" s="19">
        <f t="shared" ca="1" si="46"/>
        <v>3.3564814814814812E-4</v>
      </c>
      <c r="T190" s="19">
        <f t="shared" ca="1" si="47"/>
        <v>0.13626157407407405</v>
      </c>
      <c r="U190" s="22">
        <f t="shared" ca="1" si="50"/>
        <v>0.1365972222222222</v>
      </c>
      <c r="V190" s="19">
        <f t="shared" ca="1" si="36"/>
        <v>7.1331018518518655E-2</v>
      </c>
      <c r="W190" s="32">
        <f t="shared" ca="1" si="48"/>
        <v>1.9444444444440545E-3</v>
      </c>
    </row>
    <row r="191" spans="1:23" x14ac:dyDescent="0.25">
      <c r="A191" s="2">
        <v>189</v>
      </c>
      <c r="B191" s="3">
        <f>30</f>
        <v>30</v>
      </c>
      <c r="C191" s="19">
        <f t="shared" si="49"/>
        <v>6.5277777777777615E-2</v>
      </c>
      <c r="D191" s="3">
        <v>2</v>
      </c>
      <c r="E191" s="3">
        <f t="shared" ca="1" si="37"/>
        <v>18</v>
      </c>
      <c r="F191" s="19">
        <f t="shared" ca="1" si="38"/>
        <v>6.5509259259259101E-2</v>
      </c>
      <c r="G191" s="3">
        <v>2</v>
      </c>
      <c r="H191" s="3">
        <v>1</v>
      </c>
      <c r="I191" s="35">
        <f t="shared" ca="1" si="39"/>
        <v>1</v>
      </c>
      <c r="J191" s="3">
        <f t="shared" ca="1" si="40"/>
        <v>18</v>
      </c>
      <c r="K191" s="3">
        <f t="shared" ca="1" si="34"/>
        <v>0</v>
      </c>
      <c r="L191" s="3">
        <f t="shared" ca="1" si="41"/>
        <v>23</v>
      </c>
      <c r="M191" s="19">
        <f t="shared" ca="1" si="42"/>
        <v>6.6018518518518352E-2</v>
      </c>
      <c r="N191" s="3">
        <f t="shared" ca="1" si="43"/>
        <v>2</v>
      </c>
      <c r="O191" s="3">
        <f t="shared" ca="1" si="44"/>
        <v>1</v>
      </c>
      <c r="P191" s="3">
        <f t="shared" ca="1" si="35"/>
        <v>21</v>
      </c>
      <c r="Q191" s="3">
        <v>2</v>
      </c>
      <c r="R191" s="3">
        <f t="shared" ca="1" si="45"/>
        <v>90</v>
      </c>
      <c r="S191" s="19">
        <f t="shared" ca="1" si="46"/>
        <v>1.0416666666666667E-3</v>
      </c>
      <c r="T191" s="19">
        <f t="shared" ca="1" si="47"/>
        <v>0.1365972222222222</v>
      </c>
      <c r="U191" s="22">
        <f t="shared" ca="1" si="50"/>
        <v>0.13763888888888887</v>
      </c>
      <c r="V191" s="19">
        <f t="shared" ca="1" si="36"/>
        <v>7.1319444444444588E-2</v>
      </c>
      <c r="W191" s="32">
        <f t="shared" ca="1" si="48"/>
        <v>9.0277777777739154E-4</v>
      </c>
    </row>
    <row r="192" spans="1:23" x14ac:dyDescent="0.25">
      <c r="A192" s="2">
        <v>190</v>
      </c>
      <c r="B192" s="3">
        <f>30</f>
        <v>30</v>
      </c>
      <c r="C192" s="19">
        <f t="shared" si="49"/>
        <v>6.5624999999999836E-2</v>
      </c>
      <c r="D192" s="3">
        <v>2</v>
      </c>
      <c r="E192" s="3">
        <f t="shared" ca="1" si="37"/>
        <v>20</v>
      </c>
      <c r="F192" s="19">
        <f t="shared" ca="1" si="38"/>
        <v>6.5879629629629469E-2</v>
      </c>
      <c r="G192" s="3">
        <v>2</v>
      </c>
      <c r="H192" s="3">
        <v>1</v>
      </c>
      <c r="I192" s="35">
        <f t="shared" ca="1" si="39"/>
        <v>0</v>
      </c>
      <c r="J192" s="3">
        <f t="shared" ca="1" si="40"/>
        <v>0</v>
      </c>
      <c r="K192" s="3">
        <f t="shared" ca="1" si="34"/>
        <v>2</v>
      </c>
      <c r="L192" s="3">
        <f t="shared" ca="1" si="41"/>
        <v>0</v>
      </c>
      <c r="M192" s="19">
        <f t="shared" ca="1" si="42"/>
        <v>0</v>
      </c>
      <c r="N192" s="3">
        <f t="shared" ca="1" si="43"/>
        <v>0</v>
      </c>
      <c r="O192" s="3">
        <f t="shared" ca="1" si="44"/>
        <v>0</v>
      </c>
      <c r="P192" s="3">
        <f t="shared" ca="1" si="35"/>
        <v>0</v>
      </c>
      <c r="Q192" s="3">
        <v>2</v>
      </c>
      <c r="R192" s="3">
        <f t="shared" ca="1" si="45"/>
        <v>29</v>
      </c>
      <c r="S192" s="19">
        <f t="shared" ca="1" si="46"/>
        <v>3.3564814814814812E-4</v>
      </c>
      <c r="T192" s="19">
        <f t="shared" ca="1" si="47"/>
        <v>0.13763888888888887</v>
      </c>
      <c r="U192" s="22">
        <f t="shared" ca="1" si="50"/>
        <v>0.13797453703703702</v>
      </c>
      <c r="V192" s="19">
        <f t="shared" ca="1" si="36"/>
        <v>7.201388888888903E-2</v>
      </c>
      <c r="W192" s="32">
        <f t="shared" ca="1" si="48"/>
        <v>5.6712962962923719E-4</v>
      </c>
    </row>
    <row r="193" spans="1:23" x14ac:dyDescent="0.25">
      <c r="A193" s="2">
        <v>191</v>
      </c>
      <c r="B193" s="3">
        <f>30</f>
        <v>30</v>
      </c>
      <c r="C193" s="19">
        <f t="shared" si="49"/>
        <v>6.5972222222222057E-2</v>
      </c>
      <c r="D193" s="3">
        <v>2</v>
      </c>
      <c r="E193" s="3">
        <f t="shared" ca="1" si="37"/>
        <v>21</v>
      </c>
      <c r="F193" s="19">
        <f t="shared" ca="1" si="38"/>
        <v>6.6238425925925756E-2</v>
      </c>
      <c r="G193" s="3">
        <v>2</v>
      </c>
      <c r="H193" s="3">
        <v>1</v>
      </c>
      <c r="I193" s="35">
        <f t="shared" ca="1" si="39"/>
        <v>0</v>
      </c>
      <c r="J193" s="3">
        <f t="shared" ca="1" si="40"/>
        <v>0</v>
      </c>
      <c r="K193" s="3">
        <f t="shared" ca="1" si="34"/>
        <v>2</v>
      </c>
      <c r="L193" s="3">
        <f t="shared" ca="1" si="41"/>
        <v>0</v>
      </c>
      <c r="M193" s="19">
        <f t="shared" ca="1" si="42"/>
        <v>0</v>
      </c>
      <c r="N193" s="3">
        <f t="shared" ca="1" si="43"/>
        <v>0</v>
      </c>
      <c r="O193" s="3">
        <f t="shared" ca="1" si="44"/>
        <v>0</v>
      </c>
      <c r="P193" s="3">
        <f t="shared" ca="1" si="35"/>
        <v>0</v>
      </c>
      <c r="Q193" s="3">
        <v>2</v>
      </c>
      <c r="R193" s="3">
        <f t="shared" ca="1" si="45"/>
        <v>30</v>
      </c>
      <c r="S193" s="19">
        <f t="shared" ca="1" si="46"/>
        <v>3.4722222222222224E-4</v>
      </c>
      <c r="T193" s="19">
        <f t="shared" ca="1" si="47"/>
        <v>0.13797453703703702</v>
      </c>
      <c r="U193" s="22">
        <f t="shared" ca="1" si="50"/>
        <v>0.13832175925925924</v>
      </c>
      <c r="V193" s="19">
        <f t="shared" ca="1" si="36"/>
        <v>7.2002314814814963E-2</v>
      </c>
      <c r="W193" s="32">
        <f t="shared" ca="1" si="48"/>
        <v>2.199074074070162E-4</v>
      </c>
    </row>
    <row r="194" spans="1:23" x14ac:dyDescent="0.25">
      <c r="A194" s="2">
        <v>192</v>
      </c>
      <c r="B194" s="3">
        <f>30</f>
        <v>30</v>
      </c>
      <c r="C194" s="19">
        <f t="shared" si="49"/>
        <v>6.6319444444444278E-2</v>
      </c>
      <c r="D194" s="3">
        <v>2</v>
      </c>
      <c r="E194" s="3">
        <f t="shared" ca="1" si="37"/>
        <v>22</v>
      </c>
      <c r="F194" s="19">
        <f t="shared" ca="1" si="38"/>
        <v>6.6597222222222058E-2</v>
      </c>
      <c r="G194" s="3">
        <v>2</v>
      </c>
      <c r="H194" s="3">
        <v>1</v>
      </c>
      <c r="I194" s="35">
        <f t="shared" ca="1" si="39"/>
        <v>0</v>
      </c>
      <c r="J194" s="3">
        <f t="shared" ca="1" si="40"/>
        <v>0</v>
      </c>
      <c r="K194" s="3">
        <f t="shared" ca="1" si="34"/>
        <v>2</v>
      </c>
      <c r="L194" s="3">
        <f t="shared" ca="1" si="41"/>
        <v>0</v>
      </c>
      <c r="M194" s="19">
        <f t="shared" ca="1" si="42"/>
        <v>0</v>
      </c>
      <c r="N194" s="3">
        <f t="shared" ca="1" si="43"/>
        <v>0</v>
      </c>
      <c r="O194" s="3">
        <f t="shared" ca="1" si="44"/>
        <v>0</v>
      </c>
      <c r="P194" s="3">
        <f t="shared" ca="1" si="35"/>
        <v>0</v>
      </c>
      <c r="Q194" s="3">
        <v>2</v>
      </c>
      <c r="R194" s="3">
        <f t="shared" ca="1" si="45"/>
        <v>31</v>
      </c>
      <c r="S194" s="19">
        <f t="shared" ca="1" si="46"/>
        <v>3.5879629629629629E-4</v>
      </c>
      <c r="T194" s="19">
        <f t="shared" ca="1" si="47"/>
        <v>0.13832175925925924</v>
      </c>
      <c r="U194" s="22">
        <f t="shared" ca="1" si="50"/>
        <v>0.13868055555555553</v>
      </c>
      <c r="V194" s="19">
        <f t="shared" ca="1" si="36"/>
        <v>7.2002314814814963E-2</v>
      </c>
      <c r="W194" s="32">
        <f t="shared" ca="1" si="48"/>
        <v>-1.3888888888927142E-4</v>
      </c>
    </row>
    <row r="195" spans="1:23" x14ac:dyDescent="0.25">
      <c r="A195" s="2">
        <v>193</v>
      </c>
      <c r="B195" s="3">
        <f>30</f>
        <v>30</v>
      </c>
      <c r="C195" s="19">
        <f t="shared" si="49"/>
        <v>6.6666666666666499E-2</v>
      </c>
      <c r="D195" s="3">
        <v>2</v>
      </c>
      <c r="E195" s="3">
        <f t="shared" ca="1" si="37"/>
        <v>19</v>
      </c>
      <c r="F195" s="19">
        <f t="shared" ca="1" si="38"/>
        <v>6.6909722222222051E-2</v>
      </c>
      <c r="G195" s="3">
        <v>2</v>
      </c>
      <c r="H195" s="3">
        <v>1</v>
      </c>
      <c r="I195" s="35">
        <f t="shared" ca="1" si="39"/>
        <v>1</v>
      </c>
      <c r="J195" s="3">
        <f t="shared" ca="1" si="40"/>
        <v>20</v>
      </c>
      <c r="K195" s="3">
        <f t="shared" ref="K195:K258" ca="1" si="51">IF(I195=0,2,0)</f>
        <v>0</v>
      </c>
      <c r="L195" s="3">
        <f t="shared" ca="1" si="41"/>
        <v>22</v>
      </c>
      <c r="M195" s="19">
        <f t="shared" ca="1" si="42"/>
        <v>6.7430555555555383E-2</v>
      </c>
      <c r="N195" s="3">
        <f t="shared" ca="1" si="43"/>
        <v>2</v>
      </c>
      <c r="O195" s="3">
        <f t="shared" ca="1" si="44"/>
        <v>1</v>
      </c>
      <c r="P195" s="3">
        <f t="shared" ref="P195:P258" ca="1" si="52">IF(I195&lt;&gt;0,(RANDBETWEEN(18,22)),0)</f>
        <v>22</v>
      </c>
      <c r="Q195" s="3">
        <v>2</v>
      </c>
      <c r="R195" s="3">
        <f t="shared" ca="1" si="45"/>
        <v>93</v>
      </c>
      <c r="S195" s="19">
        <f t="shared" ca="1" si="46"/>
        <v>1.0763888888888889E-3</v>
      </c>
      <c r="T195" s="19">
        <f t="shared" ca="1" si="47"/>
        <v>0.13868055555555553</v>
      </c>
      <c r="U195" s="22">
        <f t="shared" ca="1" si="50"/>
        <v>0.13975694444444442</v>
      </c>
      <c r="V195" s="19">
        <f t="shared" ref="V195:V258" ca="1" si="53">T195-C195</f>
        <v>7.201388888888903E-2</v>
      </c>
      <c r="W195" s="32">
        <f t="shared" ca="1" si="48"/>
        <v>-1.215277777778162E-3</v>
      </c>
    </row>
    <row r="196" spans="1:23" x14ac:dyDescent="0.25">
      <c r="A196" s="2">
        <v>194</v>
      </c>
      <c r="B196" s="3">
        <f>30</f>
        <v>30</v>
      </c>
      <c r="C196" s="19">
        <f t="shared" si="49"/>
        <v>6.701388888888872E-2</v>
      </c>
      <c r="D196" s="3">
        <v>2</v>
      </c>
      <c r="E196" s="3">
        <f t="shared" ref="E196:E259" ca="1" si="54">(RANDBETWEEN(17,23))</f>
        <v>23</v>
      </c>
      <c r="F196" s="19">
        <f t="shared" ref="F196:F259" ca="1" si="55">C196+(D196+E196)/(1440*60)</f>
        <v>6.7303240740740566E-2</v>
      </c>
      <c r="G196" s="3">
        <v>2</v>
      </c>
      <c r="H196" s="3">
        <v>1</v>
      </c>
      <c r="I196" s="35">
        <f t="shared" ref="I196:I259" ca="1" si="56">(RANDBETWEEN(0,1))</f>
        <v>0</v>
      </c>
      <c r="J196" s="3">
        <f t="shared" ref="J196:J259" ca="1" si="57">IF(I196=1,(RANDBETWEEN(18,22)),0)</f>
        <v>0</v>
      </c>
      <c r="K196" s="3">
        <f t="shared" ca="1" si="51"/>
        <v>2</v>
      </c>
      <c r="L196" s="3">
        <f t="shared" ref="L196:L259" ca="1" si="58">IF(I196&lt;&gt;0,(RANDBETWEEN(17,23)),0)</f>
        <v>0</v>
      </c>
      <c r="M196" s="19">
        <f t="shared" ref="M196:M259" ca="1" si="59">IF(I196&lt;&gt;0,C196+(D196+E196+G196+H196+J196+K196+L196)/(1440*60),0)</f>
        <v>0</v>
      </c>
      <c r="N196" s="3">
        <f t="shared" ref="N196:N259" ca="1" si="60">IF(I196&lt;&gt;0,2,0)</f>
        <v>0</v>
      </c>
      <c r="O196" s="3">
        <f t="shared" ref="O196:O259" ca="1" si="61">IF(I196&lt;&gt;0,1,0)</f>
        <v>0</v>
      </c>
      <c r="P196" s="3">
        <f t="shared" ca="1" si="52"/>
        <v>0</v>
      </c>
      <c r="Q196" s="3">
        <v>2</v>
      </c>
      <c r="R196" s="3">
        <f t="shared" ref="R196:R259" ca="1" si="62">D196+E196+G196+H196+J196+K196+L196+N196+O196+P196+Q196</f>
        <v>32</v>
      </c>
      <c r="S196" s="19">
        <f t="shared" ref="S196:S259" ca="1" si="63">R196/(1440*60)</f>
        <v>3.7037037037037035E-4</v>
      </c>
      <c r="T196" s="19">
        <f t="shared" ref="T196:T259" ca="1" si="64">IF(C196&gt;U195,C196,U195)</f>
        <v>0.13975694444444442</v>
      </c>
      <c r="U196" s="22">
        <f t="shared" ca="1" si="50"/>
        <v>0.1401273148148148</v>
      </c>
      <c r="V196" s="19">
        <f t="shared" ca="1" si="53"/>
        <v>7.27430555555557E-2</v>
      </c>
      <c r="W196" s="32">
        <f t="shared" ref="W196:W259" ca="1" si="65">$C$402-U196</f>
        <v>-1.585648148148544E-3</v>
      </c>
    </row>
    <row r="197" spans="1:23" x14ac:dyDescent="0.25">
      <c r="A197" s="2">
        <v>195</v>
      </c>
      <c r="B197" s="3">
        <f>30</f>
        <v>30</v>
      </c>
      <c r="C197" s="19">
        <f t="shared" ref="C197:C260" si="66">C196+B197/(1440*60)</f>
        <v>6.7361111111110941E-2</v>
      </c>
      <c r="D197" s="3">
        <v>2</v>
      </c>
      <c r="E197" s="3">
        <f t="shared" ca="1" si="54"/>
        <v>22</v>
      </c>
      <c r="F197" s="19">
        <f t="shared" ca="1" si="55"/>
        <v>6.7638888888888721E-2</v>
      </c>
      <c r="G197" s="3">
        <v>2</v>
      </c>
      <c r="H197" s="3">
        <v>1</v>
      </c>
      <c r="I197" s="35">
        <f t="shared" ca="1" si="56"/>
        <v>0</v>
      </c>
      <c r="J197" s="3">
        <f t="shared" ca="1" si="57"/>
        <v>0</v>
      </c>
      <c r="K197" s="3">
        <f t="shared" ca="1" si="51"/>
        <v>2</v>
      </c>
      <c r="L197" s="3">
        <f t="shared" ca="1" si="58"/>
        <v>0</v>
      </c>
      <c r="M197" s="19">
        <f t="shared" ca="1" si="59"/>
        <v>0</v>
      </c>
      <c r="N197" s="3">
        <f t="shared" ca="1" si="60"/>
        <v>0</v>
      </c>
      <c r="O197" s="3">
        <f t="shared" ca="1" si="61"/>
        <v>0</v>
      </c>
      <c r="P197" s="3">
        <f t="shared" ca="1" si="52"/>
        <v>0</v>
      </c>
      <c r="Q197" s="3">
        <v>2</v>
      </c>
      <c r="R197" s="3">
        <f t="shared" ca="1" si="62"/>
        <v>31</v>
      </c>
      <c r="S197" s="19">
        <f t="shared" ca="1" si="63"/>
        <v>3.5879629629629629E-4</v>
      </c>
      <c r="T197" s="19">
        <f t="shared" ca="1" si="64"/>
        <v>0.1401273148148148</v>
      </c>
      <c r="U197" s="22">
        <f t="shared" ref="U197:U260" ca="1" si="67">T197+S197</f>
        <v>0.14048611111111109</v>
      </c>
      <c r="V197" s="19">
        <f t="shared" ca="1" si="53"/>
        <v>7.2766203703703861E-2</v>
      </c>
      <c r="W197" s="32">
        <f t="shared" ca="1" si="65"/>
        <v>-1.9444444444448317E-3</v>
      </c>
    </row>
    <row r="198" spans="1:23" x14ac:dyDescent="0.25">
      <c r="A198" s="2">
        <v>196</v>
      </c>
      <c r="B198" s="3">
        <f>30</f>
        <v>30</v>
      </c>
      <c r="C198" s="19">
        <f t="shared" si="66"/>
        <v>6.7708333333333162E-2</v>
      </c>
      <c r="D198" s="3">
        <v>2</v>
      </c>
      <c r="E198" s="3">
        <f t="shared" ca="1" si="54"/>
        <v>21</v>
      </c>
      <c r="F198" s="19">
        <f t="shared" ca="1" si="55"/>
        <v>6.7974537037036861E-2</v>
      </c>
      <c r="G198" s="3">
        <v>2</v>
      </c>
      <c r="H198" s="3">
        <v>1</v>
      </c>
      <c r="I198" s="35">
        <f t="shared" ca="1" si="56"/>
        <v>1</v>
      </c>
      <c r="J198" s="3">
        <f t="shared" ca="1" si="57"/>
        <v>20</v>
      </c>
      <c r="K198" s="3">
        <f t="shared" ca="1" si="51"/>
        <v>0</v>
      </c>
      <c r="L198" s="3">
        <f t="shared" ca="1" si="58"/>
        <v>20</v>
      </c>
      <c r="M198" s="19">
        <f t="shared" ca="1" si="59"/>
        <v>6.8472222222222046E-2</v>
      </c>
      <c r="N198" s="3">
        <f t="shared" ca="1" si="60"/>
        <v>2</v>
      </c>
      <c r="O198" s="3">
        <f t="shared" ca="1" si="61"/>
        <v>1</v>
      </c>
      <c r="P198" s="3">
        <f t="shared" ca="1" si="52"/>
        <v>22</v>
      </c>
      <c r="Q198" s="3">
        <v>2</v>
      </c>
      <c r="R198" s="3">
        <f t="shared" ca="1" si="62"/>
        <v>93</v>
      </c>
      <c r="S198" s="19">
        <f t="shared" ca="1" si="63"/>
        <v>1.0763888888888889E-3</v>
      </c>
      <c r="T198" s="19">
        <f t="shared" ca="1" si="64"/>
        <v>0.14048611111111109</v>
      </c>
      <c r="U198" s="22">
        <f t="shared" ca="1" si="67"/>
        <v>0.14156249999999998</v>
      </c>
      <c r="V198" s="19">
        <f t="shared" ca="1" si="53"/>
        <v>7.2777777777777927E-2</v>
      </c>
      <c r="W198" s="32">
        <f t="shared" ca="1" si="65"/>
        <v>-3.0208333333337223E-3</v>
      </c>
    </row>
    <row r="199" spans="1:23" x14ac:dyDescent="0.25">
      <c r="A199" s="2">
        <v>197</v>
      </c>
      <c r="B199" s="3">
        <f>30</f>
        <v>30</v>
      </c>
      <c r="C199" s="19">
        <f t="shared" si="66"/>
        <v>6.8055555555555383E-2</v>
      </c>
      <c r="D199" s="3">
        <v>2</v>
      </c>
      <c r="E199" s="3">
        <f t="shared" ca="1" si="54"/>
        <v>20</v>
      </c>
      <c r="F199" s="19">
        <f t="shared" ca="1" si="55"/>
        <v>6.8310185185185016E-2</v>
      </c>
      <c r="G199" s="3">
        <v>2</v>
      </c>
      <c r="H199" s="3">
        <v>1</v>
      </c>
      <c r="I199" s="35">
        <f t="shared" ca="1" si="56"/>
        <v>0</v>
      </c>
      <c r="J199" s="3">
        <f t="shared" ca="1" si="57"/>
        <v>0</v>
      </c>
      <c r="K199" s="3">
        <f t="shared" ca="1" si="51"/>
        <v>2</v>
      </c>
      <c r="L199" s="3">
        <f t="shared" ca="1" si="58"/>
        <v>0</v>
      </c>
      <c r="M199" s="19">
        <f t="shared" ca="1" si="59"/>
        <v>0</v>
      </c>
      <c r="N199" s="3">
        <f t="shared" ca="1" si="60"/>
        <v>0</v>
      </c>
      <c r="O199" s="3">
        <f t="shared" ca="1" si="61"/>
        <v>0</v>
      </c>
      <c r="P199" s="3">
        <f t="shared" ca="1" si="52"/>
        <v>0</v>
      </c>
      <c r="Q199" s="3">
        <v>2</v>
      </c>
      <c r="R199" s="3">
        <f t="shared" ca="1" si="62"/>
        <v>29</v>
      </c>
      <c r="S199" s="19">
        <f t="shared" ca="1" si="63"/>
        <v>3.3564814814814812E-4</v>
      </c>
      <c r="T199" s="19">
        <f t="shared" ca="1" si="64"/>
        <v>0.14156249999999998</v>
      </c>
      <c r="U199" s="22">
        <f t="shared" ca="1" si="67"/>
        <v>0.14189814814814813</v>
      </c>
      <c r="V199" s="19">
        <f t="shared" ca="1" si="53"/>
        <v>7.3506944444444597E-2</v>
      </c>
      <c r="W199" s="32">
        <f t="shared" ca="1" si="65"/>
        <v>-3.3564814814818766E-3</v>
      </c>
    </row>
    <row r="200" spans="1:23" x14ac:dyDescent="0.25">
      <c r="A200" s="2">
        <v>198</v>
      </c>
      <c r="B200" s="3">
        <f>30</f>
        <v>30</v>
      </c>
      <c r="C200" s="19">
        <f t="shared" si="66"/>
        <v>6.8402777777777604E-2</v>
      </c>
      <c r="D200" s="3">
        <v>2</v>
      </c>
      <c r="E200" s="3">
        <f t="shared" ca="1" si="54"/>
        <v>20</v>
      </c>
      <c r="F200" s="19">
        <f t="shared" ca="1" si="55"/>
        <v>6.8657407407407237E-2</v>
      </c>
      <c r="G200" s="3">
        <v>2</v>
      </c>
      <c r="H200" s="3">
        <v>1</v>
      </c>
      <c r="I200" s="35">
        <f t="shared" ca="1" si="56"/>
        <v>1</v>
      </c>
      <c r="J200" s="3">
        <f t="shared" ca="1" si="57"/>
        <v>22</v>
      </c>
      <c r="K200" s="3">
        <f t="shared" ca="1" si="51"/>
        <v>0</v>
      </c>
      <c r="L200" s="3">
        <f t="shared" ca="1" si="58"/>
        <v>21</v>
      </c>
      <c r="M200" s="19">
        <f t="shared" ca="1" si="59"/>
        <v>6.9189814814814635E-2</v>
      </c>
      <c r="N200" s="3">
        <f t="shared" ca="1" si="60"/>
        <v>2</v>
      </c>
      <c r="O200" s="3">
        <f t="shared" ca="1" si="61"/>
        <v>1</v>
      </c>
      <c r="P200" s="3">
        <f t="shared" ca="1" si="52"/>
        <v>22</v>
      </c>
      <c r="Q200" s="3">
        <v>2</v>
      </c>
      <c r="R200" s="3">
        <f t="shared" ca="1" si="62"/>
        <v>95</v>
      </c>
      <c r="S200" s="19">
        <f t="shared" ca="1" si="63"/>
        <v>1.0995370370370371E-3</v>
      </c>
      <c r="T200" s="19">
        <f t="shared" ca="1" si="64"/>
        <v>0.14189814814814813</v>
      </c>
      <c r="U200" s="22">
        <f t="shared" ca="1" si="67"/>
        <v>0.14299768518518516</v>
      </c>
      <c r="V200" s="19">
        <f t="shared" ca="1" si="53"/>
        <v>7.349537037037053E-2</v>
      </c>
      <c r="W200" s="32">
        <f t="shared" ca="1" si="65"/>
        <v>-4.4560185185189005E-3</v>
      </c>
    </row>
    <row r="201" spans="1:23" x14ac:dyDescent="0.25">
      <c r="A201" s="2">
        <v>199</v>
      </c>
      <c r="B201" s="3">
        <f>30</f>
        <v>30</v>
      </c>
      <c r="C201" s="19">
        <f t="shared" si="66"/>
        <v>6.8749999999999825E-2</v>
      </c>
      <c r="D201" s="3">
        <v>2</v>
      </c>
      <c r="E201" s="3">
        <f t="shared" ca="1" si="54"/>
        <v>19</v>
      </c>
      <c r="F201" s="19">
        <f t="shared" ca="1" si="55"/>
        <v>6.8993055555555377E-2</v>
      </c>
      <c r="G201" s="3">
        <v>2</v>
      </c>
      <c r="H201" s="3">
        <v>1</v>
      </c>
      <c r="I201" s="35">
        <f t="shared" ca="1" si="56"/>
        <v>0</v>
      </c>
      <c r="J201" s="3">
        <f t="shared" ca="1" si="57"/>
        <v>0</v>
      </c>
      <c r="K201" s="3">
        <f t="shared" ca="1" si="51"/>
        <v>2</v>
      </c>
      <c r="L201" s="3">
        <f t="shared" ca="1" si="58"/>
        <v>0</v>
      </c>
      <c r="M201" s="19">
        <f t="shared" ca="1" si="59"/>
        <v>0</v>
      </c>
      <c r="N201" s="3">
        <f t="shared" ca="1" si="60"/>
        <v>0</v>
      </c>
      <c r="O201" s="3">
        <f t="shared" ca="1" si="61"/>
        <v>0</v>
      </c>
      <c r="P201" s="3">
        <f t="shared" ca="1" si="52"/>
        <v>0</v>
      </c>
      <c r="Q201" s="3">
        <v>2</v>
      </c>
      <c r="R201" s="3">
        <f t="shared" ca="1" si="62"/>
        <v>28</v>
      </c>
      <c r="S201" s="19">
        <f t="shared" ca="1" si="63"/>
        <v>3.2407407407407406E-4</v>
      </c>
      <c r="T201" s="19">
        <f t="shared" ca="1" si="64"/>
        <v>0.14299768518518516</v>
      </c>
      <c r="U201" s="22">
        <f t="shared" ca="1" si="67"/>
        <v>0.14332175925925925</v>
      </c>
      <c r="V201" s="19">
        <f t="shared" ca="1" si="53"/>
        <v>7.4247685185185333E-2</v>
      </c>
      <c r="W201" s="32">
        <f t="shared" ca="1" si="65"/>
        <v>-4.7800925925929882E-3</v>
      </c>
    </row>
    <row r="202" spans="1:23" x14ac:dyDescent="0.25">
      <c r="A202" s="2">
        <v>200</v>
      </c>
      <c r="B202" s="3">
        <f>30</f>
        <v>30</v>
      </c>
      <c r="C202" s="19">
        <f t="shared" si="66"/>
        <v>6.9097222222222046E-2</v>
      </c>
      <c r="D202" s="3">
        <v>2</v>
      </c>
      <c r="E202" s="3">
        <f t="shared" ca="1" si="54"/>
        <v>21</v>
      </c>
      <c r="F202" s="19">
        <f t="shared" ca="1" si="55"/>
        <v>6.9363425925925745E-2</v>
      </c>
      <c r="G202" s="3">
        <v>2</v>
      </c>
      <c r="H202" s="3">
        <v>1</v>
      </c>
      <c r="I202" s="35">
        <f t="shared" ca="1" si="56"/>
        <v>0</v>
      </c>
      <c r="J202" s="3">
        <f t="shared" ca="1" si="57"/>
        <v>0</v>
      </c>
      <c r="K202" s="3">
        <f t="shared" ca="1" si="51"/>
        <v>2</v>
      </c>
      <c r="L202" s="3">
        <f t="shared" ca="1" si="58"/>
        <v>0</v>
      </c>
      <c r="M202" s="19">
        <f t="shared" ca="1" si="59"/>
        <v>0</v>
      </c>
      <c r="N202" s="3">
        <f t="shared" ca="1" si="60"/>
        <v>0</v>
      </c>
      <c r="O202" s="3">
        <f t="shared" ca="1" si="61"/>
        <v>0</v>
      </c>
      <c r="P202" s="3">
        <f t="shared" ca="1" si="52"/>
        <v>0</v>
      </c>
      <c r="Q202" s="3">
        <v>2</v>
      </c>
      <c r="R202" s="3">
        <f t="shared" ca="1" si="62"/>
        <v>30</v>
      </c>
      <c r="S202" s="19">
        <f t="shared" ca="1" si="63"/>
        <v>3.4722222222222224E-4</v>
      </c>
      <c r="T202" s="19">
        <f t="shared" ca="1" si="64"/>
        <v>0.14332175925925925</v>
      </c>
      <c r="U202" s="22">
        <f t="shared" ca="1" si="67"/>
        <v>0.14366898148148147</v>
      </c>
      <c r="V202" s="19">
        <f t="shared" ca="1" si="53"/>
        <v>7.42245370370372E-2</v>
      </c>
      <c r="W202" s="32">
        <f t="shared" ca="1" si="65"/>
        <v>-5.1273148148152092E-3</v>
      </c>
    </row>
    <row r="203" spans="1:23" x14ac:dyDescent="0.25">
      <c r="A203" s="2">
        <v>201</v>
      </c>
      <c r="B203" s="3">
        <f>30</f>
        <v>30</v>
      </c>
      <c r="C203" s="19">
        <f t="shared" si="66"/>
        <v>6.9444444444444267E-2</v>
      </c>
      <c r="D203" s="3">
        <v>2</v>
      </c>
      <c r="E203" s="3">
        <f t="shared" ca="1" si="54"/>
        <v>22</v>
      </c>
      <c r="F203" s="19">
        <f t="shared" ca="1" si="55"/>
        <v>6.9722222222222047E-2</v>
      </c>
      <c r="G203" s="3">
        <v>2</v>
      </c>
      <c r="H203" s="3">
        <v>1</v>
      </c>
      <c r="I203" s="35">
        <f t="shared" ca="1" si="56"/>
        <v>0</v>
      </c>
      <c r="J203" s="3">
        <f t="shared" ca="1" si="57"/>
        <v>0</v>
      </c>
      <c r="K203" s="3">
        <f t="shared" ca="1" si="51"/>
        <v>2</v>
      </c>
      <c r="L203" s="3">
        <f t="shared" ca="1" si="58"/>
        <v>0</v>
      </c>
      <c r="M203" s="19">
        <f t="shared" ca="1" si="59"/>
        <v>0</v>
      </c>
      <c r="N203" s="3">
        <f t="shared" ca="1" si="60"/>
        <v>0</v>
      </c>
      <c r="O203" s="3">
        <f t="shared" ca="1" si="61"/>
        <v>0</v>
      </c>
      <c r="P203" s="3">
        <f t="shared" ca="1" si="52"/>
        <v>0</v>
      </c>
      <c r="Q203" s="3">
        <v>2</v>
      </c>
      <c r="R203" s="3">
        <f t="shared" ca="1" si="62"/>
        <v>31</v>
      </c>
      <c r="S203" s="19">
        <f t="shared" ca="1" si="63"/>
        <v>3.5879629629629629E-4</v>
      </c>
      <c r="T203" s="19">
        <f t="shared" ca="1" si="64"/>
        <v>0.14366898148148147</v>
      </c>
      <c r="U203" s="22">
        <f t="shared" ca="1" si="67"/>
        <v>0.14402777777777775</v>
      </c>
      <c r="V203" s="19">
        <f t="shared" ca="1" si="53"/>
        <v>7.42245370370372E-2</v>
      </c>
      <c r="W203" s="32">
        <f t="shared" ca="1" si="65"/>
        <v>-5.4861111111114969E-3</v>
      </c>
    </row>
    <row r="204" spans="1:23" x14ac:dyDescent="0.25">
      <c r="A204" s="2">
        <v>202</v>
      </c>
      <c r="B204" s="3">
        <f>30</f>
        <v>30</v>
      </c>
      <c r="C204" s="19">
        <f t="shared" si="66"/>
        <v>6.9791666666666488E-2</v>
      </c>
      <c r="D204" s="3">
        <v>2</v>
      </c>
      <c r="E204" s="3">
        <f t="shared" ca="1" si="54"/>
        <v>23</v>
      </c>
      <c r="F204" s="19">
        <f t="shared" ca="1" si="55"/>
        <v>7.0081018518518334E-2</v>
      </c>
      <c r="G204" s="3">
        <v>2</v>
      </c>
      <c r="H204" s="3">
        <v>1</v>
      </c>
      <c r="I204" s="35">
        <f t="shared" ca="1" si="56"/>
        <v>0</v>
      </c>
      <c r="J204" s="3">
        <f t="shared" ca="1" si="57"/>
        <v>0</v>
      </c>
      <c r="K204" s="3">
        <f t="shared" ca="1" si="51"/>
        <v>2</v>
      </c>
      <c r="L204" s="3">
        <f t="shared" ca="1" si="58"/>
        <v>0</v>
      </c>
      <c r="M204" s="19">
        <f t="shared" ca="1" si="59"/>
        <v>0</v>
      </c>
      <c r="N204" s="3">
        <f t="shared" ca="1" si="60"/>
        <v>0</v>
      </c>
      <c r="O204" s="3">
        <f t="shared" ca="1" si="61"/>
        <v>0</v>
      </c>
      <c r="P204" s="3">
        <f t="shared" ca="1" si="52"/>
        <v>0</v>
      </c>
      <c r="Q204" s="3">
        <v>2</v>
      </c>
      <c r="R204" s="3">
        <f t="shared" ca="1" si="62"/>
        <v>32</v>
      </c>
      <c r="S204" s="19">
        <f t="shared" ca="1" si="63"/>
        <v>3.7037037037037035E-4</v>
      </c>
      <c r="T204" s="19">
        <f t="shared" ca="1" si="64"/>
        <v>0.14402777777777775</v>
      </c>
      <c r="U204" s="22">
        <f t="shared" ca="1" si="67"/>
        <v>0.14439814814814814</v>
      </c>
      <c r="V204" s="19">
        <f t="shared" ca="1" si="53"/>
        <v>7.4236111111111266E-2</v>
      </c>
      <c r="W204" s="32">
        <f t="shared" ca="1" si="65"/>
        <v>-5.8564814814818789E-3</v>
      </c>
    </row>
    <row r="205" spans="1:23" x14ac:dyDescent="0.25">
      <c r="A205" s="2">
        <v>203</v>
      </c>
      <c r="B205" s="3">
        <f>30</f>
        <v>30</v>
      </c>
      <c r="C205" s="19">
        <f t="shared" si="66"/>
        <v>7.0138888888888709E-2</v>
      </c>
      <c r="D205" s="3">
        <v>2</v>
      </c>
      <c r="E205" s="3">
        <f t="shared" ca="1" si="54"/>
        <v>20</v>
      </c>
      <c r="F205" s="19">
        <f t="shared" ca="1" si="55"/>
        <v>7.0393518518518342E-2</v>
      </c>
      <c r="G205" s="3">
        <v>2</v>
      </c>
      <c r="H205" s="3">
        <v>1</v>
      </c>
      <c r="I205" s="35">
        <f t="shared" ca="1" si="56"/>
        <v>1</v>
      </c>
      <c r="J205" s="3">
        <f t="shared" ca="1" si="57"/>
        <v>18</v>
      </c>
      <c r="K205" s="3">
        <f t="shared" ca="1" si="51"/>
        <v>0</v>
      </c>
      <c r="L205" s="3">
        <f t="shared" ca="1" si="58"/>
        <v>17</v>
      </c>
      <c r="M205" s="19">
        <f t="shared" ca="1" si="59"/>
        <v>7.0833333333333151E-2</v>
      </c>
      <c r="N205" s="3">
        <f t="shared" ca="1" si="60"/>
        <v>2</v>
      </c>
      <c r="O205" s="3">
        <f t="shared" ca="1" si="61"/>
        <v>1</v>
      </c>
      <c r="P205" s="3">
        <f t="shared" ca="1" si="52"/>
        <v>21</v>
      </c>
      <c r="Q205" s="3">
        <v>2</v>
      </c>
      <c r="R205" s="3">
        <f t="shared" ca="1" si="62"/>
        <v>86</v>
      </c>
      <c r="S205" s="19">
        <f t="shared" ca="1" si="63"/>
        <v>9.9537037037037042E-4</v>
      </c>
      <c r="T205" s="19">
        <f t="shared" ca="1" si="64"/>
        <v>0.14439814814814814</v>
      </c>
      <c r="U205" s="22">
        <f t="shared" ca="1" si="67"/>
        <v>0.14539351851851851</v>
      </c>
      <c r="V205" s="19">
        <f t="shared" ca="1" si="53"/>
        <v>7.4259259259259427E-2</v>
      </c>
      <c r="W205" s="32">
        <f t="shared" ca="1" si="65"/>
        <v>-6.8518518518522475E-3</v>
      </c>
    </row>
    <row r="206" spans="1:23" x14ac:dyDescent="0.25">
      <c r="A206" s="2">
        <v>204</v>
      </c>
      <c r="B206" s="3">
        <f>30</f>
        <v>30</v>
      </c>
      <c r="C206" s="19">
        <f t="shared" si="66"/>
        <v>7.048611111111093E-2</v>
      </c>
      <c r="D206" s="3">
        <v>2</v>
      </c>
      <c r="E206" s="3">
        <f t="shared" ca="1" si="54"/>
        <v>20</v>
      </c>
      <c r="F206" s="19">
        <f t="shared" ca="1" si="55"/>
        <v>7.0740740740740563E-2</v>
      </c>
      <c r="G206" s="3">
        <v>2</v>
      </c>
      <c r="H206" s="3">
        <v>1</v>
      </c>
      <c r="I206" s="35">
        <f t="shared" ca="1" si="56"/>
        <v>0</v>
      </c>
      <c r="J206" s="3">
        <f t="shared" ca="1" si="57"/>
        <v>0</v>
      </c>
      <c r="K206" s="3">
        <f t="shared" ca="1" si="51"/>
        <v>2</v>
      </c>
      <c r="L206" s="3">
        <f t="shared" ca="1" si="58"/>
        <v>0</v>
      </c>
      <c r="M206" s="19">
        <f t="shared" ca="1" si="59"/>
        <v>0</v>
      </c>
      <c r="N206" s="3">
        <f t="shared" ca="1" si="60"/>
        <v>0</v>
      </c>
      <c r="O206" s="3">
        <f t="shared" ca="1" si="61"/>
        <v>0</v>
      </c>
      <c r="P206" s="3">
        <f t="shared" ca="1" si="52"/>
        <v>0</v>
      </c>
      <c r="Q206" s="3">
        <v>2</v>
      </c>
      <c r="R206" s="3">
        <f t="shared" ca="1" si="62"/>
        <v>29</v>
      </c>
      <c r="S206" s="19">
        <f t="shared" ca="1" si="63"/>
        <v>3.3564814814814812E-4</v>
      </c>
      <c r="T206" s="19">
        <f t="shared" ca="1" si="64"/>
        <v>0.14539351851851851</v>
      </c>
      <c r="U206" s="22">
        <f t="shared" ca="1" si="67"/>
        <v>0.14572916666666666</v>
      </c>
      <c r="V206" s="19">
        <f t="shared" ca="1" si="53"/>
        <v>7.4907407407407575E-2</v>
      </c>
      <c r="W206" s="32">
        <f t="shared" ca="1" si="65"/>
        <v>-7.1875000000004019E-3</v>
      </c>
    </row>
    <row r="207" spans="1:23" x14ac:dyDescent="0.25">
      <c r="A207" s="2">
        <v>205</v>
      </c>
      <c r="B207" s="3">
        <f>30</f>
        <v>30</v>
      </c>
      <c r="C207" s="19">
        <f t="shared" si="66"/>
        <v>7.0833333333333151E-2</v>
      </c>
      <c r="D207" s="3">
        <v>2</v>
      </c>
      <c r="E207" s="3">
        <f t="shared" ca="1" si="54"/>
        <v>19</v>
      </c>
      <c r="F207" s="19">
        <f t="shared" ca="1" si="55"/>
        <v>7.1076388888888703E-2</v>
      </c>
      <c r="G207" s="3">
        <v>2</v>
      </c>
      <c r="H207" s="3">
        <v>1</v>
      </c>
      <c r="I207" s="35">
        <f t="shared" ca="1" si="56"/>
        <v>0</v>
      </c>
      <c r="J207" s="3">
        <f t="shared" ca="1" si="57"/>
        <v>0</v>
      </c>
      <c r="K207" s="3">
        <f t="shared" ca="1" si="51"/>
        <v>2</v>
      </c>
      <c r="L207" s="3">
        <f t="shared" ca="1" si="58"/>
        <v>0</v>
      </c>
      <c r="M207" s="19">
        <f t="shared" ca="1" si="59"/>
        <v>0</v>
      </c>
      <c r="N207" s="3">
        <f t="shared" ca="1" si="60"/>
        <v>0</v>
      </c>
      <c r="O207" s="3">
        <f t="shared" ca="1" si="61"/>
        <v>0</v>
      </c>
      <c r="P207" s="3">
        <f t="shared" ca="1" si="52"/>
        <v>0</v>
      </c>
      <c r="Q207" s="3">
        <v>2</v>
      </c>
      <c r="R207" s="3">
        <f t="shared" ca="1" si="62"/>
        <v>28</v>
      </c>
      <c r="S207" s="19">
        <f t="shared" ca="1" si="63"/>
        <v>3.2407407407407406E-4</v>
      </c>
      <c r="T207" s="19">
        <f t="shared" ca="1" si="64"/>
        <v>0.14572916666666666</v>
      </c>
      <c r="U207" s="22">
        <f t="shared" ca="1" si="67"/>
        <v>0.14605324074074075</v>
      </c>
      <c r="V207" s="19">
        <f t="shared" ca="1" si="53"/>
        <v>7.4895833333333509E-2</v>
      </c>
      <c r="W207" s="32">
        <f t="shared" ca="1" si="65"/>
        <v>-7.5115740740744896E-3</v>
      </c>
    </row>
    <row r="208" spans="1:23" x14ac:dyDescent="0.25">
      <c r="A208" s="2">
        <v>206</v>
      </c>
      <c r="B208" s="3">
        <f>30</f>
        <v>30</v>
      </c>
      <c r="C208" s="19">
        <f t="shared" si="66"/>
        <v>7.1180555555555372E-2</v>
      </c>
      <c r="D208" s="3">
        <v>2</v>
      </c>
      <c r="E208" s="3">
        <f t="shared" ca="1" si="54"/>
        <v>22</v>
      </c>
      <c r="F208" s="19">
        <f t="shared" ca="1" si="55"/>
        <v>7.1458333333333152E-2</v>
      </c>
      <c r="G208" s="3">
        <v>2</v>
      </c>
      <c r="H208" s="3">
        <v>1</v>
      </c>
      <c r="I208" s="35">
        <f t="shared" ca="1" si="56"/>
        <v>0</v>
      </c>
      <c r="J208" s="3">
        <f t="shared" ca="1" si="57"/>
        <v>0</v>
      </c>
      <c r="K208" s="3">
        <f t="shared" ca="1" si="51"/>
        <v>2</v>
      </c>
      <c r="L208" s="3">
        <f t="shared" ca="1" si="58"/>
        <v>0</v>
      </c>
      <c r="M208" s="19">
        <f t="shared" ca="1" si="59"/>
        <v>0</v>
      </c>
      <c r="N208" s="3">
        <f t="shared" ca="1" si="60"/>
        <v>0</v>
      </c>
      <c r="O208" s="3">
        <f t="shared" ca="1" si="61"/>
        <v>0</v>
      </c>
      <c r="P208" s="3">
        <f t="shared" ca="1" si="52"/>
        <v>0</v>
      </c>
      <c r="Q208" s="3">
        <v>2</v>
      </c>
      <c r="R208" s="3">
        <f t="shared" ca="1" si="62"/>
        <v>31</v>
      </c>
      <c r="S208" s="19">
        <f t="shared" ca="1" si="63"/>
        <v>3.5879629629629629E-4</v>
      </c>
      <c r="T208" s="19">
        <f t="shared" ca="1" si="64"/>
        <v>0.14605324074074075</v>
      </c>
      <c r="U208" s="22">
        <f t="shared" ca="1" si="67"/>
        <v>0.14641203703703703</v>
      </c>
      <c r="V208" s="19">
        <f t="shared" ca="1" si="53"/>
        <v>7.4872685185185375E-2</v>
      </c>
      <c r="W208" s="32">
        <f t="shared" ca="1" si="65"/>
        <v>-7.8703703703707772E-3</v>
      </c>
    </row>
    <row r="209" spans="1:23" x14ac:dyDescent="0.25">
      <c r="A209" s="2">
        <v>207</v>
      </c>
      <c r="B209" s="3">
        <f>30</f>
        <v>30</v>
      </c>
      <c r="C209" s="19">
        <f t="shared" si="66"/>
        <v>7.1527777777777593E-2</v>
      </c>
      <c r="D209" s="3">
        <v>2</v>
      </c>
      <c r="E209" s="3">
        <f t="shared" ca="1" si="54"/>
        <v>21</v>
      </c>
      <c r="F209" s="19">
        <f t="shared" ca="1" si="55"/>
        <v>7.1793981481481292E-2</v>
      </c>
      <c r="G209" s="3">
        <v>2</v>
      </c>
      <c r="H209" s="3">
        <v>1</v>
      </c>
      <c r="I209" s="35">
        <f t="shared" ca="1" si="56"/>
        <v>0</v>
      </c>
      <c r="J209" s="3">
        <f t="shared" ca="1" si="57"/>
        <v>0</v>
      </c>
      <c r="K209" s="3">
        <f t="shared" ca="1" si="51"/>
        <v>2</v>
      </c>
      <c r="L209" s="3">
        <f t="shared" ca="1" si="58"/>
        <v>0</v>
      </c>
      <c r="M209" s="19">
        <f t="shared" ca="1" si="59"/>
        <v>0</v>
      </c>
      <c r="N209" s="3">
        <f t="shared" ca="1" si="60"/>
        <v>0</v>
      </c>
      <c r="O209" s="3">
        <f t="shared" ca="1" si="61"/>
        <v>0</v>
      </c>
      <c r="P209" s="3">
        <f t="shared" ca="1" si="52"/>
        <v>0</v>
      </c>
      <c r="Q209" s="3">
        <v>2</v>
      </c>
      <c r="R209" s="3">
        <f t="shared" ca="1" si="62"/>
        <v>30</v>
      </c>
      <c r="S209" s="19">
        <f t="shared" ca="1" si="63"/>
        <v>3.4722222222222224E-4</v>
      </c>
      <c r="T209" s="19">
        <f t="shared" ca="1" si="64"/>
        <v>0.14641203703703703</v>
      </c>
      <c r="U209" s="22">
        <f t="shared" ca="1" si="67"/>
        <v>0.14675925925925926</v>
      </c>
      <c r="V209" s="19">
        <f t="shared" ca="1" si="53"/>
        <v>7.4884259259259442E-2</v>
      </c>
      <c r="W209" s="32">
        <f t="shared" ca="1" si="65"/>
        <v>-8.2175925925929982E-3</v>
      </c>
    </row>
    <row r="210" spans="1:23" x14ac:dyDescent="0.25">
      <c r="A210" s="2">
        <v>208</v>
      </c>
      <c r="B210" s="3">
        <f>30</f>
        <v>30</v>
      </c>
      <c r="C210" s="19">
        <f t="shared" si="66"/>
        <v>7.1874999999999814E-2</v>
      </c>
      <c r="D210" s="3">
        <v>2</v>
      </c>
      <c r="E210" s="3">
        <f t="shared" ca="1" si="54"/>
        <v>20</v>
      </c>
      <c r="F210" s="19">
        <f t="shared" ca="1" si="55"/>
        <v>7.2129629629629446E-2</v>
      </c>
      <c r="G210" s="3">
        <v>2</v>
      </c>
      <c r="H210" s="3">
        <v>1</v>
      </c>
      <c r="I210" s="35">
        <f t="shared" ca="1" si="56"/>
        <v>1</v>
      </c>
      <c r="J210" s="3">
        <f t="shared" ca="1" si="57"/>
        <v>22</v>
      </c>
      <c r="K210" s="3">
        <f t="shared" ca="1" si="51"/>
        <v>0</v>
      </c>
      <c r="L210" s="3">
        <f t="shared" ca="1" si="58"/>
        <v>19</v>
      </c>
      <c r="M210" s="19">
        <f t="shared" ca="1" si="59"/>
        <v>7.2638888888888697E-2</v>
      </c>
      <c r="N210" s="3">
        <f t="shared" ca="1" si="60"/>
        <v>2</v>
      </c>
      <c r="O210" s="3">
        <f t="shared" ca="1" si="61"/>
        <v>1</v>
      </c>
      <c r="P210" s="3">
        <f t="shared" ca="1" si="52"/>
        <v>19</v>
      </c>
      <c r="Q210" s="3">
        <v>2</v>
      </c>
      <c r="R210" s="3">
        <f t="shared" ca="1" si="62"/>
        <v>90</v>
      </c>
      <c r="S210" s="19">
        <f t="shared" ca="1" si="63"/>
        <v>1.0416666666666667E-3</v>
      </c>
      <c r="T210" s="19">
        <f t="shared" ca="1" si="64"/>
        <v>0.14675925925925926</v>
      </c>
      <c r="U210" s="22">
        <f t="shared" ca="1" si="67"/>
        <v>0.14780092592592592</v>
      </c>
      <c r="V210" s="19">
        <f t="shared" ca="1" si="53"/>
        <v>7.4884259259259442E-2</v>
      </c>
      <c r="W210" s="32">
        <f t="shared" ca="1" si="65"/>
        <v>-9.2592592592596612E-3</v>
      </c>
    </row>
    <row r="211" spans="1:23" x14ac:dyDescent="0.25">
      <c r="A211" s="2">
        <v>209</v>
      </c>
      <c r="B211" s="3">
        <f>30</f>
        <v>30</v>
      </c>
      <c r="C211" s="19">
        <f t="shared" si="66"/>
        <v>7.2222222222222035E-2</v>
      </c>
      <c r="D211" s="3">
        <v>2</v>
      </c>
      <c r="E211" s="3">
        <f t="shared" ca="1" si="54"/>
        <v>18</v>
      </c>
      <c r="F211" s="19">
        <f t="shared" ca="1" si="55"/>
        <v>7.245370370370352E-2</v>
      </c>
      <c r="G211" s="3">
        <v>2</v>
      </c>
      <c r="H211" s="3">
        <v>1</v>
      </c>
      <c r="I211" s="35">
        <f t="shared" ca="1" si="56"/>
        <v>1</v>
      </c>
      <c r="J211" s="3">
        <f t="shared" ca="1" si="57"/>
        <v>18</v>
      </c>
      <c r="K211" s="3">
        <f t="shared" ca="1" si="51"/>
        <v>0</v>
      </c>
      <c r="L211" s="3">
        <f t="shared" ca="1" si="58"/>
        <v>19</v>
      </c>
      <c r="M211" s="19">
        <f t="shared" ca="1" si="59"/>
        <v>7.2916666666666477E-2</v>
      </c>
      <c r="N211" s="3">
        <f t="shared" ca="1" si="60"/>
        <v>2</v>
      </c>
      <c r="O211" s="3">
        <f t="shared" ca="1" si="61"/>
        <v>1</v>
      </c>
      <c r="P211" s="3">
        <f t="shared" ca="1" si="52"/>
        <v>20</v>
      </c>
      <c r="Q211" s="3">
        <v>2</v>
      </c>
      <c r="R211" s="3">
        <f t="shared" ca="1" si="62"/>
        <v>85</v>
      </c>
      <c r="S211" s="19">
        <f t="shared" ca="1" si="63"/>
        <v>9.837962962962962E-4</v>
      </c>
      <c r="T211" s="19">
        <f t="shared" ca="1" si="64"/>
        <v>0.14780092592592592</v>
      </c>
      <c r="U211" s="22">
        <f t="shared" ca="1" si="67"/>
        <v>0.14878472222222222</v>
      </c>
      <c r="V211" s="19">
        <f t="shared" ca="1" si="53"/>
        <v>7.5578703703703884E-2</v>
      </c>
      <c r="W211" s="32">
        <f t="shared" ca="1" si="65"/>
        <v>-1.0243055555555963E-2</v>
      </c>
    </row>
    <row r="212" spans="1:23" x14ac:dyDescent="0.25">
      <c r="A212" s="2">
        <v>210</v>
      </c>
      <c r="B212" s="3">
        <f>30</f>
        <v>30</v>
      </c>
      <c r="C212" s="19">
        <f t="shared" si="66"/>
        <v>7.2569444444444256E-2</v>
      </c>
      <c r="D212" s="3">
        <v>2</v>
      </c>
      <c r="E212" s="3">
        <f t="shared" ca="1" si="54"/>
        <v>21</v>
      </c>
      <c r="F212" s="19">
        <f t="shared" ca="1" si="55"/>
        <v>7.2835648148147955E-2</v>
      </c>
      <c r="G212" s="3">
        <v>2</v>
      </c>
      <c r="H212" s="3">
        <v>1</v>
      </c>
      <c r="I212" s="35">
        <f t="shared" ca="1" si="56"/>
        <v>1</v>
      </c>
      <c r="J212" s="3">
        <f t="shared" ca="1" si="57"/>
        <v>21</v>
      </c>
      <c r="K212" s="3">
        <f t="shared" ca="1" si="51"/>
        <v>0</v>
      </c>
      <c r="L212" s="3">
        <f t="shared" ca="1" si="58"/>
        <v>18</v>
      </c>
      <c r="M212" s="19">
        <f t="shared" ca="1" si="59"/>
        <v>7.3321759259259073E-2</v>
      </c>
      <c r="N212" s="3">
        <f t="shared" ca="1" si="60"/>
        <v>2</v>
      </c>
      <c r="O212" s="3">
        <f t="shared" ca="1" si="61"/>
        <v>1</v>
      </c>
      <c r="P212" s="3">
        <f t="shared" ca="1" si="52"/>
        <v>18</v>
      </c>
      <c r="Q212" s="3">
        <v>2</v>
      </c>
      <c r="R212" s="3">
        <f t="shared" ca="1" si="62"/>
        <v>88</v>
      </c>
      <c r="S212" s="19">
        <f t="shared" ca="1" si="63"/>
        <v>1.0185185185185184E-3</v>
      </c>
      <c r="T212" s="19">
        <f t="shared" ca="1" si="64"/>
        <v>0.14878472222222222</v>
      </c>
      <c r="U212" s="22">
        <f t="shared" ca="1" si="67"/>
        <v>0.14980324074074075</v>
      </c>
      <c r="V212" s="19">
        <f t="shared" ca="1" si="53"/>
        <v>7.6215277777777965E-2</v>
      </c>
      <c r="W212" s="32">
        <f t="shared" ca="1" si="65"/>
        <v>-1.1261574074074493E-2</v>
      </c>
    </row>
    <row r="213" spans="1:23" x14ac:dyDescent="0.25">
      <c r="A213" s="2">
        <v>211</v>
      </c>
      <c r="B213" s="3">
        <f>30</f>
        <v>30</v>
      </c>
      <c r="C213" s="19">
        <f t="shared" si="66"/>
        <v>7.2916666666666477E-2</v>
      </c>
      <c r="D213" s="3">
        <v>2</v>
      </c>
      <c r="E213" s="3">
        <f t="shared" ca="1" si="54"/>
        <v>18</v>
      </c>
      <c r="F213" s="19">
        <f t="shared" ca="1" si="55"/>
        <v>7.3148148148147962E-2</v>
      </c>
      <c r="G213" s="3">
        <v>2</v>
      </c>
      <c r="H213" s="3">
        <v>1</v>
      </c>
      <c r="I213" s="35">
        <f t="shared" ca="1" si="56"/>
        <v>1</v>
      </c>
      <c r="J213" s="3">
        <f t="shared" ca="1" si="57"/>
        <v>22</v>
      </c>
      <c r="K213" s="3">
        <f t="shared" ca="1" si="51"/>
        <v>0</v>
      </c>
      <c r="L213" s="3">
        <f t="shared" ca="1" si="58"/>
        <v>21</v>
      </c>
      <c r="M213" s="19">
        <f t="shared" ca="1" si="59"/>
        <v>7.368055555555536E-2</v>
      </c>
      <c r="N213" s="3">
        <f t="shared" ca="1" si="60"/>
        <v>2</v>
      </c>
      <c r="O213" s="3">
        <f t="shared" ca="1" si="61"/>
        <v>1</v>
      </c>
      <c r="P213" s="3">
        <f t="shared" ca="1" si="52"/>
        <v>20</v>
      </c>
      <c r="Q213" s="3">
        <v>2</v>
      </c>
      <c r="R213" s="3">
        <f t="shared" ca="1" si="62"/>
        <v>91</v>
      </c>
      <c r="S213" s="19">
        <f t="shared" ca="1" si="63"/>
        <v>1.0532407407407407E-3</v>
      </c>
      <c r="T213" s="19">
        <f t="shared" ca="1" si="64"/>
        <v>0.14980324074074075</v>
      </c>
      <c r="U213" s="22">
        <f t="shared" ca="1" si="67"/>
        <v>0.15085648148148148</v>
      </c>
      <c r="V213" s="19">
        <f t="shared" ca="1" si="53"/>
        <v>7.6886574074074274E-2</v>
      </c>
      <c r="W213" s="32">
        <f t="shared" ca="1" si="65"/>
        <v>-1.2314814814815223E-2</v>
      </c>
    </row>
    <row r="214" spans="1:23" x14ac:dyDescent="0.25">
      <c r="A214" s="2">
        <v>212</v>
      </c>
      <c r="B214" s="3">
        <f>30</f>
        <v>30</v>
      </c>
      <c r="C214" s="19">
        <f t="shared" si="66"/>
        <v>7.3263888888888698E-2</v>
      </c>
      <c r="D214" s="3">
        <v>2</v>
      </c>
      <c r="E214" s="3">
        <f t="shared" ca="1" si="54"/>
        <v>17</v>
      </c>
      <c r="F214" s="19">
        <f t="shared" ca="1" si="55"/>
        <v>7.3483796296296103E-2</v>
      </c>
      <c r="G214" s="3">
        <v>2</v>
      </c>
      <c r="H214" s="3">
        <v>1</v>
      </c>
      <c r="I214" s="35">
        <f t="shared" ca="1" si="56"/>
        <v>1</v>
      </c>
      <c r="J214" s="3">
        <f t="shared" ca="1" si="57"/>
        <v>21</v>
      </c>
      <c r="K214" s="3">
        <f t="shared" ca="1" si="51"/>
        <v>0</v>
      </c>
      <c r="L214" s="3">
        <f t="shared" ca="1" si="58"/>
        <v>20</v>
      </c>
      <c r="M214" s="19">
        <f t="shared" ca="1" si="59"/>
        <v>7.3993055555555368E-2</v>
      </c>
      <c r="N214" s="3">
        <f t="shared" ca="1" si="60"/>
        <v>2</v>
      </c>
      <c r="O214" s="3">
        <f t="shared" ca="1" si="61"/>
        <v>1</v>
      </c>
      <c r="P214" s="3">
        <f t="shared" ca="1" si="52"/>
        <v>18</v>
      </c>
      <c r="Q214" s="3">
        <v>2</v>
      </c>
      <c r="R214" s="3">
        <f t="shared" ca="1" si="62"/>
        <v>86</v>
      </c>
      <c r="S214" s="19">
        <f t="shared" ca="1" si="63"/>
        <v>9.9537037037037042E-4</v>
      </c>
      <c r="T214" s="19">
        <f t="shared" ca="1" si="64"/>
        <v>0.15085648148148148</v>
      </c>
      <c r="U214" s="22">
        <f t="shared" ca="1" si="67"/>
        <v>0.15185185185185185</v>
      </c>
      <c r="V214" s="19">
        <f t="shared" ca="1" si="53"/>
        <v>7.7592592592592782E-2</v>
      </c>
      <c r="W214" s="32">
        <f t="shared" ca="1" si="65"/>
        <v>-1.3310185185185591E-2</v>
      </c>
    </row>
    <row r="215" spans="1:23" x14ac:dyDescent="0.25">
      <c r="A215" s="2">
        <v>213</v>
      </c>
      <c r="B215" s="3">
        <f>30</f>
        <v>30</v>
      </c>
      <c r="C215" s="19">
        <f t="shared" si="66"/>
        <v>7.3611111111110919E-2</v>
      </c>
      <c r="D215" s="3">
        <v>2</v>
      </c>
      <c r="E215" s="3">
        <f t="shared" ca="1" si="54"/>
        <v>19</v>
      </c>
      <c r="F215" s="19">
        <f t="shared" ca="1" si="55"/>
        <v>7.3854166666666471E-2</v>
      </c>
      <c r="G215" s="3">
        <v>2</v>
      </c>
      <c r="H215" s="3">
        <v>1</v>
      </c>
      <c r="I215" s="35">
        <f t="shared" ca="1" si="56"/>
        <v>1</v>
      </c>
      <c r="J215" s="3">
        <f t="shared" ca="1" si="57"/>
        <v>20</v>
      </c>
      <c r="K215" s="3">
        <f t="shared" ca="1" si="51"/>
        <v>0</v>
      </c>
      <c r="L215" s="3">
        <f t="shared" ca="1" si="58"/>
        <v>21</v>
      </c>
      <c r="M215" s="19">
        <f t="shared" ca="1" si="59"/>
        <v>7.4363425925925736E-2</v>
      </c>
      <c r="N215" s="3">
        <f t="shared" ca="1" si="60"/>
        <v>2</v>
      </c>
      <c r="O215" s="3">
        <f t="shared" ca="1" si="61"/>
        <v>1</v>
      </c>
      <c r="P215" s="3">
        <f t="shared" ca="1" si="52"/>
        <v>18</v>
      </c>
      <c r="Q215" s="3">
        <v>2</v>
      </c>
      <c r="R215" s="3">
        <f t="shared" ca="1" si="62"/>
        <v>88</v>
      </c>
      <c r="S215" s="19">
        <f t="shared" ca="1" si="63"/>
        <v>1.0185185185185184E-3</v>
      </c>
      <c r="T215" s="19">
        <f t="shared" ca="1" si="64"/>
        <v>0.15185185185185185</v>
      </c>
      <c r="U215" s="22">
        <f t="shared" ca="1" si="67"/>
        <v>0.15287037037037038</v>
      </c>
      <c r="V215" s="19">
        <f t="shared" ca="1" si="53"/>
        <v>7.824074074074093E-2</v>
      </c>
      <c r="W215" s="32">
        <f t="shared" ca="1" si="65"/>
        <v>-1.4328703703704121E-2</v>
      </c>
    </row>
    <row r="216" spans="1:23" x14ac:dyDescent="0.25">
      <c r="A216" s="2">
        <v>214</v>
      </c>
      <c r="B216" s="3">
        <f>30</f>
        <v>30</v>
      </c>
      <c r="C216" s="19">
        <f t="shared" si="66"/>
        <v>7.395833333333314E-2</v>
      </c>
      <c r="D216" s="3">
        <v>2</v>
      </c>
      <c r="E216" s="3">
        <f t="shared" ca="1" si="54"/>
        <v>22</v>
      </c>
      <c r="F216" s="19">
        <f t="shared" ca="1" si="55"/>
        <v>7.423611111111092E-2</v>
      </c>
      <c r="G216" s="3">
        <v>2</v>
      </c>
      <c r="H216" s="3">
        <v>1</v>
      </c>
      <c r="I216" s="35">
        <f t="shared" ca="1" si="56"/>
        <v>0</v>
      </c>
      <c r="J216" s="3">
        <f t="shared" ca="1" si="57"/>
        <v>0</v>
      </c>
      <c r="K216" s="3">
        <f t="shared" ca="1" si="51"/>
        <v>2</v>
      </c>
      <c r="L216" s="3">
        <f t="shared" ca="1" si="58"/>
        <v>0</v>
      </c>
      <c r="M216" s="19">
        <f t="shared" ca="1" si="59"/>
        <v>0</v>
      </c>
      <c r="N216" s="3">
        <f t="shared" ca="1" si="60"/>
        <v>0</v>
      </c>
      <c r="O216" s="3">
        <f t="shared" ca="1" si="61"/>
        <v>0</v>
      </c>
      <c r="P216" s="3">
        <f t="shared" ca="1" si="52"/>
        <v>0</v>
      </c>
      <c r="Q216" s="3">
        <v>2</v>
      </c>
      <c r="R216" s="3">
        <f t="shared" ca="1" si="62"/>
        <v>31</v>
      </c>
      <c r="S216" s="19">
        <f t="shared" ca="1" si="63"/>
        <v>3.5879629629629629E-4</v>
      </c>
      <c r="T216" s="19">
        <f t="shared" ca="1" si="64"/>
        <v>0.15287037037037038</v>
      </c>
      <c r="U216" s="22">
        <f t="shared" ca="1" si="67"/>
        <v>0.15322916666666667</v>
      </c>
      <c r="V216" s="19">
        <f t="shared" ca="1" si="53"/>
        <v>7.8912037037037239E-2</v>
      </c>
      <c r="W216" s="32">
        <f t="shared" ca="1" si="65"/>
        <v>-1.4687500000000409E-2</v>
      </c>
    </row>
    <row r="217" spans="1:23" x14ac:dyDescent="0.25">
      <c r="A217" s="2">
        <v>215</v>
      </c>
      <c r="B217" s="3">
        <f>30</f>
        <v>30</v>
      </c>
      <c r="C217" s="19">
        <f t="shared" si="66"/>
        <v>7.4305555555555361E-2</v>
      </c>
      <c r="D217" s="3">
        <v>2</v>
      </c>
      <c r="E217" s="3">
        <f t="shared" ca="1" si="54"/>
        <v>19</v>
      </c>
      <c r="F217" s="19">
        <f t="shared" ca="1" si="55"/>
        <v>7.4548611111110913E-2</v>
      </c>
      <c r="G217" s="3">
        <v>2</v>
      </c>
      <c r="H217" s="3">
        <v>1</v>
      </c>
      <c r="I217" s="35">
        <f t="shared" ca="1" si="56"/>
        <v>0</v>
      </c>
      <c r="J217" s="3">
        <f t="shared" ca="1" si="57"/>
        <v>0</v>
      </c>
      <c r="K217" s="3">
        <f t="shared" ca="1" si="51"/>
        <v>2</v>
      </c>
      <c r="L217" s="3">
        <f t="shared" ca="1" si="58"/>
        <v>0</v>
      </c>
      <c r="M217" s="19">
        <f t="shared" ca="1" si="59"/>
        <v>0</v>
      </c>
      <c r="N217" s="3">
        <f t="shared" ca="1" si="60"/>
        <v>0</v>
      </c>
      <c r="O217" s="3">
        <f t="shared" ca="1" si="61"/>
        <v>0</v>
      </c>
      <c r="P217" s="3">
        <f t="shared" ca="1" si="52"/>
        <v>0</v>
      </c>
      <c r="Q217" s="3">
        <v>2</v>
      </c>
      <c r="R217" s="3">
        <f t="shared" ca="1" si="62"/>
        <v>28</v>
      </c>
      <c r="S217" s="19">
        <f t="shared" ca="1" si="63"/>
        <v>3.2407407407407406E-4</v>
      </c>
      <c r="T217" s="19">
        <f t="shared" ca="1" si="64"/>
        <v>0.15322916666666667</v>
      </c>
      <c r="U217" s="22">
        <f t="shared" ca="1" si="67"/>
        <v>0.15355324074074075</v>
      </c>
      <c r="V217" s="19">
        <f t="shared" ca="1" si="53"/>
        <v>7.8923611111111305E-2</v>
      </c>
      <c r="W217" s="32">
        <f t="shared" ca="1" si="65"/>
        <v>-1.5011574074074496E-2</v>
      </c>
    </row>
    <row r="218" spans="1:23" x14ac:dyDescent="0.25">
      <c r="A218" s="2">
        <v>216</v>
      </c>
      <c r="B218" s="3">
        <f>30</f>
        <v>30</v>
      </c>
      <c r="C218" s="19">
        <f t="shared" si="66"/>
        <v>7.4652777777777582E-2</v>
      </c>
      <c r="D218" s="3">
        <v>2</v>
      </c>
      <c r="E218" s="3">
        <f t="shared" ca="1" si="54"/>
        <v>22</v>
      </c>
      <c r="F218" s="19">
        <f t="shared" ca="1" si="55"/>
        <v>7.4930555555555362E-2</v>
      </c>
      <c r="G218" s="3">
        <v>2</v>
      </c>
      <c r="H218" s="3">
        <v>1</v>
      </c>
      <c r="I218" s="35">
        <f t="shared" ca="1" si="56"/>
        <v>0</v>
      </c>
      <c r="J218" s="3">
        <f t="shared" ca="1" si="57"/>
        <v>0</v>
      </c>
      <c r="K218" s="3">
        <f t="shared" ca="1" si="51"/>
        <v>2</v>
      </c>
      <c r="L218" s="3">
        <f t="shared" ca="1" si="58"/>
        <v>0</v>
      </c>
      <c r="M218" s="19">
        <f t="shared" ca="1" si="59"/>
        <v>0</v>
      </c>
      <c r="N218" s="3">
        <f t="shared" ca="1" si="60"/>
        <v>0</v>
      </c>
      <c r="O218" s="3">
        <f t="shared" ca="1" si="61"/>
        <v>0</v>
      </c>
      <c r="P218" s="3">
        <f t="shared" ca="1" si="52"/>
        <v>0</v>
      </c>
      <c r="Q218" s="3">
        <v>2</v>
      </c>
      <c r="R218" s="3">
        <f t="shared" ca="1" si="62"/>
        <v>31</v>
      </c>
      <c r="S218" s="19">
        <f t="shared" ca="1" si="63"/>
        <v>3.5879629629629629E-4</v>
      </c>
      <c r="T218" s="19">
        <f t="shared" ca="1" si="64"/>
        <v>0.15355324074074075</v>
      </c>
      <c r="U218" s="22">
        <f t="shared" ca="1" si="67"/>
        <v>0.15391203703703704</v>
      </c>
      <c r="V218" s="19">
        <f t="shared" ca="1" si="53"/>
        <v>7.8900462962963172E-2</v>
      </c>
      <c r="W218" s="32">
        <f t="shared" ca="1" si="65"/>
        <v>-1.5370370370370784E-2</v>
      </c>
    </row>
    <row r="219" spans="1:23" x14ac:dyDescent="0.25">
      <c r="A219" s="2">
        <v>217</v>
      </c>
      <c r="B219" s="3">
        <f>30</f>
        <v>30</v>
      </c>
      <c r="C219" s="19">
        <f t="shared" si="66"/>
        <v>7.4999999999999803E-2</v>
      </c>
      <c r="D219" s="3">
        <v>2</v>
      </c>
      <c r="E219" s="3">
        <f t="shared" ca="1" si="54"/>
        <v>23</v>
      </c>
      <c r="F219" s="19">
        <f t="shared" ca="1" si="55"/>
        <v>7.5289351851851649E-2</v>
      </c>
      <c r="G219" s="3">
        <v>2</v>
      </c>
      <c r="H219" s="3">
        <v>1</v>
      </c>
      <c r="I219" s="35">
        <f t="shared" ca="1" si="56"/>
        <v>0</v>
      </c>
      <c r="J219" s="3">
        <f t="shared" ca="1" si="57"/>
        <v>0</v>
      </c>
      <c r="K219" s="3">
        <f t="shared" ca="1" si="51"/>
        <v>2</v>
      </c>
      <c r="L219" s="3">
        <f t="shared" ca="1" si="58"/>
        <v>0</v>
      </c>
      <c r="M219" s="19">
        <f t="shared" ca="1" si="59"/>
        <v>0</v>
      </c>
      <c r="N219" s="3">
        <f t="shared" ca="1" si="60"/>
        <v>0</v>
      </c>
      <c r="O219" s="3">
        <f t="shared" ca="1" si="61"/>
        <v>0</v>
      </c>
      <c r="P219" s="3">
        <f t="shared" ca="1" si="52"/>
        <v>0</v>
      </c>
      <c r="Q219" s="3">
        <v>2</v>
      </c>
      <c r="R219" s="3">
        <f t="shared" ca="1" si="62"/>
        <v>32</v>
      </c>
      <c r="S219" s="19">
        <f t="shared" ca="1" si="63"/>
        <v>3.7037037037037035E-4</v>
      </c>
      <c r="T219" s="19">
        <f t="shared" ca="1" si="64"/>
        <v>0.15391203703703704</v>
      </c>
      <c r="U219" s="22">
        <f t="shared" ca="1" si="67"/>
        <v>0.15428240740740742</v>
      </c>
      <c r="V219" s="19">
        <f t="shared" ca="1" si="53"/>
        <v>7.8912037037037239E-2</v>
      </c>
      <c r="W219" s="32">
        <f t="shared" ca="1" si="65"/>
        <v>-1.5740740740741166E-2</v>
      </c>
    </row>
    <row r="220" spans="1:23" x14ac:dyDescent="0.25">
      <c r="A220" s="2">
        <v>218</v>
      </c>
      <c r="B220" s="3">
        <f>30</f>
        <v>30</v>
      </c>
      <c r="C220" s="19">
        <f t="shared" si="66"/>
        <v>7.5347222222222024E-2</v>
      </c>
      <c r="D220" s="3">
        <v>2</v>
      </c>
      <c r="E220" s="3">
        <f t="shared" ca="1" si="54"/>
        <v>22</v>
      </c>
      <c r="F220" s="19">
        <f t="shared" ca="1" si="55"/>
        <v>7.5624999999999803E-2</v>
      </c>
      <c r="G220" s="3">
        <v>2</v>
      </c>
      <c r="H220" s="3">
        <v>1</v>
      </c>
      <c r="I220" s="35">
        <f t="shared" ca="1" si="56"/>
        <v>0</v>
      </c>
      <c r="J220" s="3">
        <f t="shared" ca="1" si="57"/>
        <v>0</v>
      </c>
      <c r="K220" s="3">
        <f t="shared" ca="1" si="51"/>
        <v>2</v>
      </c>
      <c r="L220" s="3">
        <f t="shared" ca="1" si="58"/>
        <v>0</v>
      </c>
      <c r="M220" s="19">
        <f t="shared" ca="1" si="59"/>
        <v>0</v>
      </c>
      <c r="N220" s="3">
        <f t="shared" ca="1" si="60"/>
        <v>0</v>
      </c>
      <c r="O220" s="3">
        <f t="shared" ca="1" si="61"/>
        <v>0</v>
      </c>
      <c r="P220" s="3">
        <f t="shared" ca="1" si="52"/>
        <v>0</v>
      </c>
      <c r="Q220" s="3">
        <v>2</v>
      </c>
      <c r="R220" s="3">
        <f t="shared" ca="1" si="62"/>
        <v>31</v>
      </c>
      <c r="S220" s="19">
        <f t="shared" ca="1" si="63"/>
        <v>3.5879629629629629E-4</v>
      </c>
      <c r="T220" s="19">
        <f t="shared" ca="1" si="64"/>
        <v>0.15428240740740742</v>
      </c>
      <c r="U220" s="22">
        <f t="shared" ca="1" si="67"/>
        <v>0.15464120370370371</v>
      </c>
      <c r="V220" s="19">
        <f t="shared" ca="1" si="53"/>
        <v>7.89351851851854E-2</v>
      </c>
      <c r="W220" s="32">
        <f t="shared" ca="1" si="65"/>
        <v>-1.6099537037037454E-2</v>
      </c>
    </row>
    <row r="221" spans="1:23" x14ac:dyDescent="0.25">
      <c r="A221" s="2">
        <v>219</v>
      </c>
      <c r="B221" s="3">
        <f>30</f>
        <v>30</v>
      </c>
      <c r="C221" s="19">
        <f t="shared" si="66"/>
        <v>7.5694444444444245E-2</v>
      </c>
      <c r="D221" s="3">
        <v>2</v>
      </c>
      <c r="E221" s="3">
        <f t="shared" ca="1" si="54"/>
        <v>21</v>
      </c>
      <c r="F221" s="19">
        <f t="shared" ca="1" si="55"/>
        <v>7.5960648148147944E-2</v>
      </c>
      <c r="G221" s="3">
        <v>2</v>
      </c>
      <c r="H221" s="3">
        <v>1</v>
      </c>
      <c r="I221" s="35">
        <f t="shared" ca="1" si="56"/>
        <v>0</v>
      </c>
      <c r="J221" s="3">
        <f t="shared" ca="1" si="57"/>
        <v>0</v>
      </c>
      <c r="K221" s="3">
        <f t="shared" ca="1" si="51"/>
        <v>2</v>
      </c>
      <c r="L221" s="3">
        <f t="shared" ca="1" si="58"/>
        <v>0</v>
      </c>
      <c r="M221" s="19">
        <f t="shared" ca="1" si="59"/>
        <v>0</v>
      </c>
      <c r="N221" s="3">
        <f t="shared" ca="1" si="60"/>
        <v>0</v>
      </c>
      <c r="O221" s="3">
        <f t="shared" ca="1" si="61"/>
        <v>0</v>
      </c>
      <c r="P221" s="3">
        <f t="shared" ca="1" si="52"/>
        <v>0</v>
      </c>
      <c r="Q221" s="3">
        <v>2</v>
      </c>
      <c r="R221" s="3">
        <f t="shared" ca="1" si="62"/>
        <v>30</v>
      </c>
      <c r="S221" s="19">
        <f t="shared" ca="1" si="63"/>
        <v>3.4722222222222224E-4</v>
      </c>
      <c r="T221" s="19">
        <f t="shared" ca="1" si="64"/>
        <v>0.15464120370370371</v>
      </c>
      <c r="U221" s="22">
        <f t="shared" ca="1" si="67"/>
        <v>0.15498842592592593</v>
      </c>
      <c r="V221" s="19">
        <f t="shared" ca="1" si="53"/>
        <v>7.8946759259259466E-2</v>
      </c>
      <c r="W221" s="32">
        <f t="shared" ca="1" si="65"/>
        <v>-1.6446759259259675E-2</v>
      </c>
    </row>
    <row r="222" spans="1:23" x14ac:dyDescent="0.25">
      <c r="A222" s="2">
        <v>220</v>
      </c>
      <c r="B222" s="3">
        <f>30</f>
        <v>30</v>
      </c>
      <c r="C222" s="19">
        <f t="shared" si="66"/>
        <v>7.6041666666666466E-2</v>
      </c>
      <c r="D222" s="3">
        <v>2</v>
      </c>
      <c r="E222" s="3">
        <f t="shared" ca="1" si="54"/>
        <v>23</v>
      </c>
      <c r="F222" s="19">
        <f t="shared" ca="1" si="55"/>
        <v>7.6331018518518312E-2</v>
      </c>
      <c r="G222" s="3">
        <v>2</v>
      </c>
      <c r="H222" s="3">
        <v>1</v>
      </c>
      <c r="I222" s="35">
        <f t="shared" ca="1" si="56"/>
        <v>1</v>
      </c>
      <c r="J222" s="3">
        <f t="shared" ca="1" si="57"/>
        <v>22</v>
      </c>
      <c r="K222" s="3">
        <f t="shared" ca="1" si="51"/>
        <v>0</v>
      </c>
      <c r="L222" s="3">
        <f t="shared" ca="1" si="58"/>
        <v>17</v>
      </c>
      <c r="M222" s="19">
        <f t="shared" ca="1" si="59"/>
        <v>7.681712962962943E-2</v>
      </c>
      <c r="N222" s="3">
        <f t="shared" ca="1" si="60"/>
        <v>2</v>
      </c>
      <c r="O222" s="3">
        <f t="shared" ca="1" si="61"/>
        <v>1</v>
      </c>
      <c r="P222" s="3">
        <f t="shared" ca="1" si="52"/>
        <v>20</v>
      </c>
      <c r="Q222" s="3">
        <v>2</v>
      </c>
      <c r="R222" s="3">
        <f t="shared" ca="1" si="62"/>
        <v>92</v>
      </c>
      <c r="S222" s="19">
        <f t="shared" ca="1" si="63"/>
        <v>1.0648148148148149E-3</v>
      </c>
      <c r="T222" s="19">
        <f t="shared" ca="1" si="64"/>
        <v>0.15498842592592593</v>
      </c>
      <c r="U222" s="22">
        <f t="shared" ca="1" si="67"/>
        <v>0.15605324074074076</v>
      </c>
      <c r="V222" s="19">
        <f t="shared" ca="1" si="53"/>
        <v>7.8946759259259466E-2</v>
      </c>
      <c r="W222" s="32">
        <f t="shared" ca="1" si="65"/>
        <v>-1.7511574074074499E-2</v>
      </c>
    </row>
    <row r="223" spans="1:23" x14ac:dyDescent="0.25">
      <c r="A223" s="2">
        <v>221</v>
      </c>
      <c r="B223" s="3">
        <f>30</f>
        <v>30</v>
      </c>
      <c r="C223" s="19">
        <f t="shared" si="66"/>
        <v>7.6388888888888687E-2</v>
      </c>
      <c r="D223" s="3">
        <v>2</v>
      </c>
      <c r="E223" s="3">
        <f t="shared" ca="1" si="54"/>
        <v>20</v>
      </c>
      <c r="F223" s="19">
        <f t="shared" ca="1" si="55"/>
        <v>7.6643518518518319E-2</v>
      </c>
      <c r="G223" s="3">
        <v>2</v>
      </c>
      <c r="H223" s="3">
        <v>1</v>
      </c>
      <c r="I223" s="35">
        <f t="shared" ca="1" si="56"/>
        <v>1</v>
      </c>
      <c r="J223" s="3">
        <f t="shared" ca="1" si="57"/>
        <v>18</v>
      </c>
      <c r="K223" s="3">
        <f t="shared" ca="1" si="51"/>
        <v>0</v>
      </c>
      <c r="L223" s="3">
        <f t="shared" ca="1" si="58"/>
        <v>18</v>
      </c>
      <c r="M223" s="19">
        <f t="shared" ca="1" si="59"/>
        <v>7.7094907407407209E-2</v>
      </c>
      <c r="N223" s="3">
        <f t="shared" ca="1" si="60"/>
        <v>2</v>
      </c>
      <c r="O223" s="3">
        <f t="shared" ca="1" si="61"/>
        <v>1</v>
      </c>
      <c r="P223" s="3">
        <f t="shared" ca="1" si="52"/>
        <v>19</v>
      </c>
      <c r="Q223" s="3">
        <v>2</v>
      </c>
      <c r="R223" s="3">
        <f t="shared" ca="1" si="62"/>
        <v>85</v>
      </c>
      <c r="S223" s="19">
        <f t="shared" ca="1" si="63"/>
        <v>9.837962962962962E-4</v>
      </c>
      <c r="T223" s="19">
        <f t="shared" ca="1" si="64"/>
        <v>0.15605324074074076</v>
      </c>
      <c r="U223" s="22">
        <f t="shared" ca="1" si="67"/>
        <v>0.15703703703703706</v>
      </c>
      <c r="V223" s="19">
        <f t="shared" ca="1" si="53"/>
        <v>7.9664351851852069E-2</v>
      </c>
      <c r="W223" s="32">
        <f t="shared" ca="1" si="65"/>
        <v>-1.8495370370370801E-2</v>
      </c>
    </row>
    <row r="224" spans="1:23" x14ac:dyDescent="0.25">
      <c r="A224" s="2">
        <v>222</v>
      </c>
      <c r="B224" s="3">
        <f>30</f>
        <v>30</v>
      </c>
      <c r="C224" s="19">
        <f t="shared" si="66"/>
        <v>7.6736111111110908E-2</v>
      </c>
      <c r="D224" s="3">
        <v>2</v>
      </c>
      <c r="E224" s="3">
        <f t="shared" ca="1" si="54"/>
        <v>20</v>
      </c>
      <c r="F224" s="19">
        <f t="shared" ca="1" si="55"/>
        <v>7.699074074074054E-2</v>
      </c>
      <c r="G224" s="3">
        <v>2</v>
      </c>
      <c r="H224" s="3">
        <v>1</v>
      </c>
      <c r="I224" s="35">
        <f t="shared" ca="1" si="56"/>
        <v>0</v>
      </c>
      <c r="J224" s="3">
        <f t="shared" ca="1" si="57"/>
        <v>0</v>
      </c>
      <c r="K224" s="3">
        <f t="shared" ca="1" si="51"/>
        <v>2</v>
      </c>
      <c r="L224" s="3">
        <f t="shared" ca="1" si="58"/>
        <v>0</v>
      </c>
      <c r="M224" s="19">
        <f t="shared" ca="1" si="59"/>
        <v>0</v>
      </c>
      <c r="N224" s="3">
        <f t="shared" ca="1" si="60"/>
        <v>0</v>
      </c>
      <c r="O224" s="3">
        <f t="shared" ca="1" si="61"/>
        <v>0</v>
      </c>
      <c r="P224" s="3">
        <f t="shared" ca="1" si="52"/>
        <v>0</v>
      </c>
      <c r="Q224" s="3">
        <v>2</v>
      </c>
      <c r="R224" s="3">
        <f t="shared" ca="1" si="62"/>
        <v>29</v>
      </c>
      <c r="S224" s="19">
        <f t="shared" ca="1" si="63"/>
        <v>3.3564814814814812E-4</v>
      </c>
      <c r="T224" s="19">
        <f t="shared" ca="1" si="64"/>
        <v>0.15703703703703706</v>
      </c>
      <c r="U224" s="22">
        <f t="shared" ca="1" si="67"/>
        <v>0.15737268518518521</v>
      </c>
      <c r="V224" s="19">
        <f t="shared" ca="1" si="53"/>
        <v>8.030092592592615E-2</v>
      </c>
      <c r="W224" s="32">
        <f t="shared" ca="1" si="65"/>
        <v>-1.8831018518518955E-2</v>
      </c>
    </row>
    <row r="225" spans="1:23" x14ac:dyDescent="0.25">
      <c r="A225" s="2">
        <v>223</v>
      </c>
      <c r="B225" s="3">
        <f>30</f>
        <v>30</v>
      </c>
      <c r="C225" s="19">
        <f t="shared" si="66"/>
        <v>7.7083333333333129E-2</v>
      </c>
      <c r="D225" s="3">
        <v>2</v>
      </c>
      <c r="E225" s="3">
        <f t="shared" ca="1" si="54"/>
        <v>18</v>
      </c>
      <c r="F225" s="19">
        <f t="shared" ca="1" si="55"/>
        <v>7.7314814814814614E-2</v>
      </c>
      <c r="G225" s="3">
        <v>2</v>
      </c>
      <c r="H225" s="3">
        <v>1</v>
      </c>
      <c r="I225" s="35">
        <f t="shared" ca="1" si="56"/>
        <v>0</v>
      </c>
      <c r="J225" s="3">
        <f t="shared" ca="1" si="57"/>
        <v>0</v>
      </c>
      <c r="K225" s="3">
        <f t="shared" ca="1" si="51"/>
        <v>2</v>
      </c>
      <c r="L225" s="3">
        <f t="shared" ca="1" si="58"/>
        <v>0</v>
      </c>
      <c r="M225" s="19">
        <f t="shared" ca="1" si="59"/>
        <v>0</v>
      </c>
      <c r="N225" s="3">
        <f t="shared" ca="1" si="60"/>
        <v>0</v>
      </c>
      <c r="O225" s="3">
        <f t="shared" ca="1" si="61"/>
        <v>0</v>
      </c>
      <c r="P225" s="3">
        <f t="shared" ca="1" si="52"/>
        <v>0</v>
      </c>
      <c r="Q225" s="3">
        <v>2</v>
      </c>
      <c r="R225" s="3">
        <f t="shared" ca="1" si="62"/>
        <v>27</v>
      </c>
      <c r="S225" s="19">
        <f t="shared" ca="1" si="63"/>
        <v>3.1250000000000001E-4</v>
      </c>
      <c r="T225" s="19">
        <f t="shared" ca="1" si="64"/>
        <v>0.15737268518518521</v>
      </c>
      <c r="U225" s="22">
        <f t="shared" ca="1" si="67"/>
        <v>0.15768518518518521</v>
      </c>
      <c r="V225" s="19">
        <f t="shared" ca="1" si="53"/>
        <v>8.0289351851852084E-2</v>
      </c>
      <c r="W225" s="32">
        <f t="shared" ca="1" si="65"/>
        <v>-1.9143518518518948E-2</v>
      </c>
    </row>
    <row r="226" spans="1:23" x14ac:dyDescent="0.25">
      <c r="A226" s="2">
        <v>224</v>
      </c>
      <c r="B226" s="3">
        <f>30</f>
        <v>30</v>
      </c>
      <c r="C226" s="19">
        <f t="shared" si="66"/>
        <v>7.743055555555535E-2</v>
      </c>
      <c r="D226" s="3">
        <v>2</v>
      </c>
      <c r="E226" s="3">
        <f t="shared" ca="1" si="54"/>
        <v>22</v>
      </c>
      <c r="F226" s="19">
        <f t="shared" ca="1" si="55"/>
        <v>7.7708333333333129E-2</v>
      </c>
      <c r="G226" s="3">
        <v>2</v>
      </c>
      <c r="H226" s="3">
        <v>1</v>
      </c>
      <c r="I226" s="35">
        <f t="shared" ca="1" si="56"/>
        <v>1</v>
      </c>
      <c r="J226" s="3">
        <f t="shared" ca="1" si="57"/>
        <v>20</v>
      </c>
      <c r="K226" s="3">
        <f t="shared" ca="1" si="51"/>
        <v>0</v>
      </c>
      <c r="L226" s="3">
        <f t="shared" ca="1" si="58"/>
        <v>22</v>
      </c>
      <c r="M226" s="19">
        <f t="shared" ca="1" si="59"/>
        <v>7.8229166666666461E-2</v>
      </c>
      <c r="N226" s="3">
        <f t="shared" ca="1" si="60"/>
        <v>2</v>
      </c>
      <c r="O226" s="3">
        <f t="shared" ca="1" si="61"/>
        <v>1</v>
      </c>
      <c r="P226" s="3">
        <f t="shared" ca="1" si="52"/>
        <v>20</v>
      </c>
      <c r="Q226" s="3">
        <v>2</v>
      </c>
      <c r="R226" s="3">
        <f t="shared" ca="1" si="62"/>
        <v>94</v>
      </c>
      <c r="S226" s="19">
        <f t="shared" ca="1" si="63"/>
        <v>1.0879629629629629E-3</v>
      </c>
      <c r="T226" s="19">
        <f t="shared" ca="1" si="64"/>
        <v>0.15768518518518521</v>
      </c>
      <c r="U226" s="22">
        <f t="shared" ca="1" si="67"/>
        <v>0.15877314814814816</v>
      </c>
      <c r="V226" s="19">
        <f t="shared" ca="1" si="53"/>
        <v>8.0254629629629856E-2</v>
      </c>
      <c r="W226" s="32">
        <f t="shared" ca="1" si="65"/>
        <v>-2.0231481481481906E-2</v>
      </c>
    </row>
    <row r="227" spans="1:23" x14ac:dyDescent="0.25">
      <c r="A227" s="2">
        <v>225</v>
      </c>
      <c r="B227" s="3">
        <f>30</f>
        <v>30</v>
      </c>
      <c r="C227" s="19">
        <f t="shared" si="66"/>
        <v>7.7777777777777571E-2</v>
      </c>
      <c r="D227" s="3">
        <v>2</v>
      </c>
      <c r="E227" s="3">
        <f t="shared" ca="1" si="54"/>
        <v>21</v>
      </c>
      <c r="F227" s="19">
        <f t="shared" ca="1" si="55"/>
        <v>7.804398148148127E-2</v>
      </c>
      <c r="G227" s="3">
        <v>2</v>
      </c>
      <c r="H227" s="3">
        <v>1</v>
      </c>
      <c r="I227" s="35">
        <f t="shared" ca="1" si="56"/>
        <v>1</v>
      </c>
      <c r="J227" s="3">
        <f t="shared" ca="1" si="57"/>
        <v>18</v>
      </c>
      <c r="K227" s="3">
        <f t="shared" ca="1" si="51"/>
        <v>0</v>
      </c>
      <c r="L227" s="3">
        <f t="shared" ca="1" si="58"/>
        <v>18</v>
      </c>
      <c r="M227" s="19">
        <f t="shared" ca="1" si="59"/>
        <v>7.849537037037016E-2</v>
      </c>
      <c r="N227" s="3">
        <f t="shared" ca="1" si="60"/>
        <v>2</v>
      </c>
      <c r="O227" s="3">
        <f t="shared" ca="1" si="61"/>
        <v>1</v>
      </c>
      <c r="P227" s="3">
        <f t="shared" ca="1" si="52"/>
        <v>22</v>
      </c>
      <c r="Q227" s="3">
        <v>2</v>
      </c>
      <c r="R227" s="3">
        <f t="shared" ca="1" si="62"/>
        <v>89</v>
      </c>
      <c r="S227" s="19">
        <f t="shared" ca="1" si="63"/>
        <v>1.0300925925925926E-3</v>
      </c>
      <c r="T227" s="19">
        <f t="shared" ca="1" si="64"/>
        <v>0.15877314814814816</v>
      </c>
      <c r="U227" s="22">
        <f t="shared" ca="1" si="67"/>
        <v>0.15980324074074076</v>
      </c>
      <c r="V227" s="19">
        <f t="shared" ca="1" si="53"/>
        <v>8.0995370370370592E-2</v>
      </c>
      <c r="W227" s="32">
        <f t="shared" ca="1" si="65"/>
        <v>-2.1261574074074502E-2</v>
      </c>
    </row>
    <row r="228" spans="1:23" x14ac:dyDescent="0.25">
      <c r="A228" s="2">
        <v>226</v>
      </c>
      <c r="B228" s="3">
        <f>30</f>
        <v>30</v>
      </c>
      <c r="C228" s="19">
        <f t="shared" si="66"/>
        <v>7.8124999999999792E-2</v>
      </c>
      <c r="D228" s="3">
        <v>2</v>
      </c>
      <c r="E228" s="3">
        <f t="shared" ca="1" si="54"/>
        <v>21</v>
      </c>
      <c r="F228" s="19">
        <f t="shared" ca="1" si="55"/>
        <v>7.8391203703703491E-2</v>
      </c>
      <c r="G228" s="3">
        <v>2</v>
      </c>
      <c r="H228" s="3">
        <v>1</v>
      </c>
      <c r="I228" s="35">
        <f t="shared" ca="1" si="56"/>
        <v>0</v>
      </c>
      <c r="J228" s="3">
        <f t="shared" ca="1" si="57"/>
        <v>0</v>
      </c>
      <c r="K228" s="3">
        <f t="shared" ca="1" si="51"/>
        <v>2</v>
      </c>
      <c r="L228" s="3">
        <f t="shared" ca="1" si="58"/>
        <v>0</v>
      </c>
      <c r="M228" s="19">
        <f t="shared" ca="1" si="59"/>
        <v>0</v>
      </c>
      <c r="N228" s="3">
        <f t="shared" ca="1" si="60"/>
        <v>0</v>
      </c>
      <c r="O228" s="3">
        <f t="shared" ca="1" si="61"/>
        <v>0</v>
      </c>
      <c r="P228" s="3">
        <f t="shared" ca="1" si="52"/>
        <v>0</v>
      </c>
      <c r="Q228" s="3">
        <v>2</v>
      </c>
      <c r="R228" s="3">
        <f t="shared" ca="1" si="62"/>
        <v>30</v>
      </c>
      <c r="S228" s="19">
        <f t="shared" ca="1" si="63"/>
        <v>3.4722222222222224E-4</v>
      </c>
      <c r="T228" s="19">
        <f t="shared" ca="1" si="64"/>
        <v>0.15980324074074076</v>
      </c>
      <c r="U228" s="22">
        <f t="shared" ca="1" si="67"/>
        <v>0.16015046296296298</v>
      </c>
      <c r="V228" s="19">
        <f t="shared" ca="1" si="53"/>
        <v>8.1678240740740968E-2</v>
      </c>
      <c r="W228" s="32">
        <f t="shared" ca="1" si="65"/>
        <v>-2.1608796296296723E-2</v>
      </c>
    </row>
    <row r="229" spans="1:23" x14ac:dyDescent="0.25">
      <c r="A229" s="2">
        <v>227</v>
      </c>
      <c r="B229" s="3">
        <f>30</f>
        <v>30</v>
      </c>
      <c r="C229" s="19">
        <f t="shared" si="66"/>
        <v>7.8472222222222013E-2</v>
      </c>
      <c r="D229" s="3">
        <v>2</v>
      </c>
      <c r="E229" s="3">
        <f t="shared" ca="1" si="54"/>
        <v>23</v>
      </c>
      <c r="F229" s="19">
        <f t="shared" ca="1" si="55"/>
        <v>7.8761574074073859E-2</v>
      </c>
      <c r="G229" s="3">
        <v>2</v>
      </c>
      <c r="H229" s="3">
        <v>1</v>
      </c>
      <c r="I229" s="35">
        <f t="shared" ca="1" si="56"/>
        <v>1</v>
      </c>
      <c r="J229" s="3">
        <f t="shared" ca="1" si="57"/>
        <v>19</v>
      </c>
      <c r="K229" s="3">
        <f t="shared" ca="1" si="51"/>
        <v>0</v>
      </c>
      <c r="L229" s="3">
        <f t="shared" ca="1" si="58"/>
        <v>19</v>
      </c>
      <c r="M229" s="19">
        <f t="shared" ca="1" si="59"/>
        <v>7.9236111111110896E-2</v>
      </c>
      <c r="N229" s="3">
        <f t="shared" ca="1" si="60"/>
        <v>2</v>
      </c>
      <c r="O229" s="3">
        <f t="shared" ca="1" si="61"/>
        <v>1</v>
      </c>
      <c r="P229" s="3">
        <f t="shared" ca="1" si="52"/>
        <v>22</v>
      </c>
      <c r="Q229" s="3">
        <v>2</v>
      </c>
      <c r="R229" s="3">
        <f t="shared" ca="1" si="62"/>
        <v>93</v>
      </c>
      <c r="S229" s="19">
        <f t="shared" ca="1" si="63"/>
        <v>1.0763888888888889E-3</v>
      </c>
      <c r="T229" s="19">
        <f t="shared" ca="1" si="64"/>
        <v>0.16015046296296298</v>
      </c>
      <c r="U229" s="22">
        <f t="shared" ca="1" si="67"/>
        <v>0.16122685185185187</v>
      </c>
      <c r="V229" s="19">
        <f t="shared" ca="1" si="53"/>
        <v>8.1678240740740968E-2</v>
      </c>
      <c r="W229" s="32">
        <f t="shared" ca="1" si="65"/>
        <v>-2.2685185185185613E-2</v>
      </c>
    </row>
    <row r="230" spans="1:23" x14ac:dyDescent="0.25">
      <c r="A230" s="2">
        <v>228</v>
      </c>
      <c r="B230" s="3">
        <f>30</f>
        <v>30</v>
      </c>
      <c r="C230" s="19">
        <f t="shared" si="66"/>
        <v>7.8819444444444234E-2</v>
      </c>
      <c r="D230" s="3">
        <v>2</v>
      </c>
      <c r="E230" s="3">
        <f t="shared" ca="1" si="54"/>
        <v>18</v>
      </c>
      <c r="F230" s="19">
        <f t="shared" ca="1" si="55"/>
        <v>7.9050925925925719E-2</v>
      </c>
      <c r="G230" s="3">
        <v>2</v>
      </c>
      <c r="H230" s="3">
        <v>1</v>
      </c>
      <c r="I230" s="35">
        <f t="shared" ca="1" si="56"/>
        <v>1</v>
      </c>
      <c r="J230" s="3">
        <f t="shared" ca="1" si="57"/>
        <v>22</v>
      </c>
      <c r="K230" s="3">
        <f t="shared" ca="1" si="51"/>
        <v>0</v>
      </c>
      <c r="L230" s="3">
        <f t="shared" ca="1" si="58"/>
        <v>23</v>
      </c>
      <c r="M230" s="19">
        <f t="shared" ca="1" si="59"/>
        <v>7.9606481481481264E-2</v>
      </c>
      <c r="N230" s="3">
        <f t="shared" ca="1" si="60"/>
        <v>2</v>
      </c>
      <c r="O230" s="3">
        <f t="shared" ca="1" si="61"/>
        <v>1</v>
      </c>
      <c r="P230" s="3">
        <f t="shared" ca="1" si="52"/>
        <v>20</v>
      </c>
      <c r="Q230" s="3">
        <v>2</v>
      </c>
      <c r="R230" s="3">
        <f t="shared" ca="1" si="62"/>
        <v>93</v>
      </c>
      <c r="S230" s="19">
        <f t="shared" ca="1" si="63"/>
        <v>1.0763888888888889E-3</v>
      </c>
      <c r="T230" s="19">
        <f t="shared" ca="1" si="64"/>
        <v>0.16122685185185187</v>
      </c>
      <c r="U230" s="22">
        <f t="shared" ca="1" si="67"/>
        <v>0.16230324074074076</v>
      </c>
      <c r="V230" s="19">
        <f t="shared" ca="1" si="53"/>
        <v>8.2407407407407637E-2</v>
      </c>
      <c r="W230" s="32">
        <f t="shared" ca="1" si="65"/>
        <v>-2.3761574074074504E-2</v>
      </c>
    </row>
    <row r="231" spans="1:23" x14ac:dyDescent="0.25">
      <c r="A231" s="2">
        <v>229</v>
      </c>
      <c r="B231" s="3">
        <f>30</f>
        <v>30</v>
      </c>
      <c r="C231" s="19">
        <f t="shared" si="66"/>
        <v>7.9166666666666455E-2</v>
      </c>
      <c r="D231" s="3">
        <v>2</v>
      </c>
      <c r="E231" s="3">
        <f t="shared" ca="1" si="54"/>
        <v>23</v>
      </c>
      <c r="F231" s="19">
        <f t="shared" ca="1" si="55"/>
        <v>7.9456018518518301E-2</v>
      </c>
      <c r="G231" s="3">
        <v>2</v>
      </c>
      <c r="H231" s="3">
        <v>1</v>
      </c>
      <c r="I231" s="35">
        <f t="shared" ca="1" si="56"/>
        <v>1</v>
      </c>
      <c r="J231" s="3">
        <f t="shared" ca="1" si="57"/>
        <v>18</v>
      </c>
      <c r="K231" s="3">
        <f t="shared" ca="1" si="51"/>
        <v>0</v>
      </c>
      <c r="L231" s="3">
        <f t="shared" ca="1" si="58"/>
        <v>17</v>
      </c>
      <c r="M231" s="19">
        <f t="shared" ca="1" si="59"/>
        <v>7.9895833333333124E-2</v>
      </c>
      <c r="N231" s="3">
        <f t="shared" ca="1" si="60"/>
        <v>2</v>
      </c>
      <c r="O231" s="3">
        <f t="shared" ca="1" si="61"/>
        <v>1</v>
      </c>
      <c r="P231" s="3">
        <f t="shared" ca="1" si="52"/>
        <v>22</v>
      </c>
      <c r="Q231" s="3">
        <v>2</v>
      </c>
      <c r="R231" s="3">
        <f t="shared" ca="1" si="62"/>
        <v>90</v>
      </c>
      <c r="S231" s="19">
        <f t="shared" ca="1" si="63"/>
        <v>1.0416666666666667E-3</v>
      </c>
      <c r="T231" s="19">
        <f t="shared" ca="1" si="64"/>
        <v>0.16230324074074076</v>
      </c>
      <c r="U231" s="22">
        <f t="shared" ca="1" si="67"/>
        <v>0.16334490740740742</v>
      </c>
      <c r="V231" s="19">
        <f t="shared" ca="1" si="53"/>
        <v>8.3136574074074307E-2</v>
      </c>
      <c r="W231" s="32">
        <f t="shared" ca="1" si="65"/>
        <v>-2.4803240740741167E-2</v>
      </c>
    </row>
    <row r="232" spans="1:23" x14ac:dyDescent="0.25">
      <c r="A232" s="2">
        <v>230</v>
      </c>
      <c r="B232" s="3">
        <f>30</f>
        <v>30</v>
      </c>
      <c r="C232" s="19">
        <f t="shared" si="66"/>
        <v>7.9513888888888676E-2</v>
      </c>
      <c r="D232" s="3">
        <v>2</v>
      </c>
      <c r="E232" s="3">
        <f t="shared" ca="1" si="54"/>
        <v>23</v>
      </c>
      <c r="F232" s="19">
        <f t="shared" ca="1" si="55"/>
        <v>7.9803240740740522E-2</v>
      </c>
      <c r="G232" s="3">
        <v>2</v>
      </c>
      <c r="H232" s="3">
        <v>1</v>
      </c>
      <c r="I232" s="35">
        <f t="shared" ca="1" si="56"/>
        <v>1</v>
      </c>
      <c r="J232" s="3">
        <f t="shared" ca="1" si="57"/>
        <v>19</v>
      </c>
      <c r="K232" s="3">
        <f t="shared" ca="1" si="51"/>
        <v>0</v>
      </c>
      <c r="L232" s="3">
        <f t="shared" ca="1" si="58"/>
        <v>19</v>
      </c>
      <c r="M232" s="19">
        <f t="shared" ca="1" si="59"/>
        <v>8.0277777777777559E-2</v>
      </c>
      <c r="N232" s="3">
        <f t="shared" ca="1" si="60"/>
        <v>2</v>
      </c>
      <c r="O232" s="3">
        <f t="shared" ca="1" si="61"/>
        <v>1</v>
      </c>
      <c r="P232" s="3">
        <f t="shared" ca="1" si="52"/>
        <v>21</v>
      </c>
      <c r="Q232" s="3">
        <v>2</v>
      </c>
      <c r="R232" s="3">
        <f t="shared" ca="1" si="62"/>
        <v>92</v>
      </c>
      <c r="S232" s="19">
        <f t="shared" ca="1" si="63"/>
        <v>1.0648148148148149E-3</v>
      </c>
      <c r="T232" s="19">
        <f t="shared" ca="1" si="64"/>
        <v>0.16334490740740742</v>
      </c>
      <c r="U232" s="22">
        <f t="shared" ca="1" si="67"/>
        <v>0.16440972222222225</v>
      </c>
      <c r="V232" s="19">
        <f t="shared" ca="1" si="53"/>
        <v>8.3831018518518749E-2</v>
      </c>
      <c r="W232" s="32">
        <f t="shared" ca="1" si="65"/>
        <v>-2.5868055555555991E-2</v>
      </c>
    </row>
    <row r="233" spans="1:23" x14ac:dyDescent="0.25">
      <c r="A233" s="2">
        <v>231</v>
      </c>
      <c r="B233" s="3">
        <f>30</f>
        <v>30</v>
      </c>
      <c r="C233" s="19">
        <f t="shared" si="66"/>
        <v>7.9861111111110897E-2</v>
      </c>
      <c r="D233" s="3">
        <v>2</v>
      </c>
      <c r="E233" s="3">
        <f t="shared" ca="1" si="54"/>
        <v>23</v>
      </c>
      <c r="F233" s="19">
        <f t="shared" ca="1" si="55"/>
        <v>8.0150462962962743E-2</v>
      </c>
      <c r="G233" s="3">
        <v>2</v>
      </c>
      <c r="H233" s="3">
        <v>1</v>
      </c>
      <c r="I233" s="35">
        <f t="shared" ca="1" si="56"/>
        <v>1</v>
      </c>
      <c r="J233" s="3">
        <f t="shared" ca="1" si="57"/>
        <v>22</v>
      </c>
      <c r="K233" s="3">
        <f t="shared" ca="1" si="51"/>
        <v>0</v>
      </c>
      <c r="L233" s="3">
        <f t="shared" ca="1" si="58"/>
        <v>20</v>
      </c>
      <c r="M233" s="19">
        <f t="shared" ca="1" si="59"/>
        <v>8.0671296296296088E-2</v>
      </c>
      <c r="N233" s="3">
        <f t="shared" ca="1" si="60"/>
        <v>2</v>
      </c>
      <c r="O233" s="3">
        <f t="shared" ca="1" si="61"/>
        <v>1</v>
      </c>
      <c r="P233" s="3">
        <f t="shared" ca="1" si="52"/>
        <v>20</v>
      </c>
      <c r="Q233" s="3">
        <v>2</v>
      </c>
      <c r="R233" s="3">
        <f t="shared" ca="1" si="62"/>
        <v>95</v>
      </c>
      <c r="S233" s="19">
        <f t="shared" ca="1" si="63"/>
        <v>1.0995370370370371E-3</v>
      </c>
      <c r="T233" s="19">
        <f t="shared" ca="1" si="64"/>
        <v>0.16440972222222225</v>
      </c>
      <c r="U233" s="22">
        <f t="shared" ca="1" si="67"/>
        <v>0.16550925925925927</v>
      </c>
      <c r="V233" s="19">
        <f t="shared" ca="1" si="53"/>
        <v>8.4548611111111352E-2</v>
      </c>
      <c r="W233" s="32">
        <f t="shared" ca="1" si="65"/>
        <v>-2.6967592592593015E-2</v>
      </c>
    </row>
    <row r="234" spans="1:23" x14ac:dyDescent="0.25">
      <c r="A234" s="2">
        <v>232</v>
      </c>
      <c r="B234" s="3">
        <f>30</f>
        <v>30</v>
      </c>
      <c r="C234" s="19">
        <f t="shared" si="66"/>
        <v>8.0208333333333118E-2</v>
      </c>
      <c r="D234" s="3">
        <v>2</v>
      </c>
      <c r="E234" s="3">
        <f t="shared" ca="1" si="54"/>
        <v>21</v>
      </c>
      <c r="F234" s="19">
        <f t="shared" ca="1" si="55"/>
        <v>8.0474537037036817E-2</v>
      </c>
      <c r="G234" s="3">
        <v>2</v>
      </c>
      <c r="H234" s="3">
        <v>1</v>
      </c>
      <c r="I234" s="35">
        <f t="shared" ca="1" si="56"/>
        <v>1</v>
      </c>
      <c r="J234" s="3">
        <f t="shared" ca="1" si="57"/>
        <v>20</v>
      </c>
      <c r="K234" s="3">
        <f t="shared" ca="1" si="51"/>
        <v>0</v>
      </c>
      <c r="L234" s="3">
        <f t="shared" ca="1" si="58"/>
        <v>22</v>
      </c>
      <c r="M234" s="19">
        <f t="shared" ca="1" si="59"/>
        <v>8.0995370370370148E-2</v>
      </c>
      <c r="N234" s="3">
        <f t="shared" ca="1" si="60"/>
        <v>2</v>
      </c>
      <c r="O234" s="3">
        <f t="shared" ca="1" si="61"/>
        <v>1</v>
      </c>
      <c r="P234" s="3">
        <f t="shared" ca="1" si="52"/>
        <v>20</v>
      </c>
      <c r="Q234" s="3">
        <v>2</v>
      </c>
      <c r="R234" s="3">
        <f t="shared" ca="1" si="62"/>
        <v>93</v>
      </c>
      <c r="S234" s="19">
        <f t="shared" ca="1" si="63"/>
        <v>1.0763888888888889E-3</v>
      </c>
      <c r="T234" s="19">
        <f t="shared" ca="1" si="64"/>
        <v>0.16550925925925927</v>
      </c>
      <c r="U234" s="22">
        <f t="shared" ca="1" si="67"/>
        <v>0.16658564814814816</v>
      </c>
      <c r="V234" s="19">
        <f t="shared" ca="1" si="53"/>
        <v>8.5300925925926155E-2</v>
      </c>
      <c r="W234" s="32">
        <f t="shared" ca="1" si="65"/>
        <v>-2.8043981481481906E-2</v>
      </c>
    </row>
    <row r="235" spans="1:23" x14ac:dyDescent="0.25">
      <c r="A235" s="2">
        <v>233</v>
      </c>
      <c r="B235" s="3">
        <f>30</f>
        <v>30</v>
      </c>
      <c r="C235" s="19">
        <f t="shared" si="66"/>
        <v>8.0555555555555339E-2</v>
      </c>
      <c r="D235" s="3">
        <v>2</v>
      </c>
      <c r="E235" s="3">
        <f t="shared" ca="1" si="54"/>
        <v>21</v>
      </c>
      <c r="F235" s="19">
        <f t="shared" ca="1" si="55"/>
        <v>8.0821759259259038E-2</v>
      </c>
      <c r="G235" s="3">
        <v>2</v>
      </c>
      <c r="H235" s="3">
        <v>1</v>
      </c>
      <c r="I235" s="35">
        <f t="shared" ca="1" si="56"/>
        <v>0</v>
      </c>
      <c r="J235" s="3">
        <f t="shared" ca="1" si="57"/>
        <v>0</v>
      </c>
      <c r="K235" s="3">
        <f t="shared" ca="1" si="51"/>
        <v>2</v>
      </c>
      <c r="L235" s="3">
        <f t="shared" ca="1" si="58"/>
        <v>0</v>
      </c>
      <c r="M235" s="19">
        <f t="shared" ca="1" si="59"/>
        <v>0</v>
      </c>
      <c r="N235" s="3">
        <f t="shared" ca="1" si="60"/>
        <v>0</v>
      </c>
      <c r="O235" s="3">
        <f t="shared" ca="1" si="61"/>
        <v>0</v>
      </c>
      <c r="P235" s="3">
        <f t="shared" ca="1" si="52"/>
        <v>0</v>
      </c>
      <c r="Q235" s="3">
        <v>2</v>
      </c>
      <c r="R235" s="3">
        <f t="shared" ca="1" si="62"/>
        <v>30</v>
      </c>
      <c r="S235" s="19">
        <f t="shared" ca="1" si="63"/>
        <v>3.4722222222222224E-4</v>
      </c>
      <c r="T235" s="19">
        <f t="shared" ca="1" si="64"/>
        <v>0.16658564814814816</v>
      </c>
      <c r="U235" s="22">
        <f t="shared" ca="1" si="67"/>
        <v>0.16693287037037038</v>
      </c>
      <c r="V235" s="19">
        <f t="shared" ca="1" si="53"/>
        <v>8.6030092592592824E-2</v>
      </c>
      <c r="W235" s="32">
        <f t="shared" ca="1" si="65"/>
        <v>-2.8391203703704126E-2</v>
      </c>
    </row>
    <row r="236" spans="1:23" x14ac:dyDescent="0.25">
      <c r="A236" s="2">
        <v>234</v>
      </c>
      <c r="B236" s="3">
        <f>30</f>
        <v>30</v>
      </c>
      <c r="C236" s="19">
        <f t="shared" si="66"/>
        <v>8.090277777777756E-2</v>
      </c>
      <c r="D236" s="3">
        <v>2</v>
      </c>
      <c r="E236" s="3">
        <f t="shared" ca="1" si="54"/>
        <v>21</v>
      </c>
      <c r="F236" s="19">
        <f t="shared" ca="1" si="55"/>
        <v>8.1168981481481259E-2</v>
      </c>
      <c r="G236" s="3">
        <v>2</v>
      </c>
      <c r="H236" s="3">
        <v>1</v>
      </c>
      <c r="I236" s="35">
        <f t="shared" ca="1" si="56"/>
        <v>0</v>
      </c>
      <c r="J236" s="3">
        <f t="shared" ca="1" si="57"/>
        <v>0</v>
      </c>
      <c r="K236" s="3">
        <f t="shared" ca="1" si="51"/>
        <v>2</v>
      </c>
      <c r="L236" s="3">
        <f t="shared" ca="1" si="58"/>
        <v>0</v>
      </c>
      <c r="M236" s="19">
        <f t="shared" ca="1" si="59"/>
        <v>0</v>
      </c>
      <c r="N236" s="3">
        <f t="shared" ca="1" si="60"/>
        <v>0</v>
      </c>
      <c r="O236" s="3">
        <f t="shared" ca="1" si="61"/>
        <v>0</v>
      </c>
      <c r="P236" s="3">
        <f t="shared" ca="1" si="52"/>
        <v>0</v>
      </c>
      <c r="Q236" s="3">
        <v>2</v>
      </c>
      <c r="R236" s="3">
        <f t="shared" ca="1" si="62"/>
        <v>30</v>
      </c>
      <c r="S236" s="19">
        <f t="shared" ca="1" si="63"/>
        <v>3.4722222222222224E-4</v>
      </c>
      <c r="T236" s="19">
        <f t="shared" ca="1" si="64"/>
        <v>0.16693287037037038</v>
      </c>
      <c r="U236" s="22">
        <f t="shared" ca="1" si="67"/>
        <v>0.16728009259259261</v>
      </c>
      <c r="V236" s="19">
        <f t="shared" ca="1" si="53"/>
        <v>8.6030092592592824E-2</v>
      </c>
      <c r="W236" s="32">
        <f t="shared" ca="1" si="65"/>
        <v>-2.8738425925926347E-2</v>
      </c>
    </row>
    <row r="237" spans="1:23" x14ac:dyDescent="0.25">
      <c r="A237" s="2">
        <v>235</v>
      </c>
      <c r="B237" s="3">
        <f>30</f>
        <v>30</v>
      </c>
      <c r="C237" s="19">
        <f t="shared" si="66"/>
        <v>8.1249999999999781E-2</v>
      </c>
      <c r="D237" s="3">
        <v>2</v>
      </c>
      <c r="E237" s="3">
        <f t="shared" ca="1" si="54"/>
        <v>18</v>
      </c>
      <c r="F237" s="19">
        <f t="shared" ca="1" si="55"/>
        <v>8.1481481481481266E-2</v>
      </c>
      <c r="G237" s="3">
        <v>2</v>
      </c>
      <c r="H237" s="3">
        <v>1</v>
      </c>
      <c r="I237" s="35">
        <f t="shared" ca="1" si="56"/>
        <v>1</v>
      </c>
      <c r="J237" s="3">
        <f t="shared" ca="1" si="57"/>
        <v>21</v>
      </c>
      <c r="K237" s="3">
        <f t="shared" ca="1" si="51"/>
        <v>0</v>
      </c>
      <c r="L237" s="3">
        <f t="shared" ca="1" si="58"/>
        <v>22</v>
      </c>
      <c r="M237" s="19">
        <f t="shared" ca="1" si="59"/>
        <v>8.2013888888888664E-2</v>
      </c>
      <c r="N237" s="3">
        <f t="shared" ca="1" si="60"/>
        <v>2</v>
      </c>
      <c r="O237" s="3">
        <f t="shared" ca="1" si="61"/>
        <v>1</v>
      </c>
      <c r="P237" s="3">
        <f t="shared" ca="1" si="52"/>
        <v>18</v>
      </c>
      <c r="Q237" s="3">
        <v>2</v>
      </c>
      <c r="R237" s="3">
        <f t="shared" ca="1" si="62"/>
        <v>89</v>
      </c>
      <c r="S237" s="19">
        <f t="shared" ca="1" si="63"/>
        <v>1.0300925925925926E-3</v>
      </c>
      <c r="T237" s="19">
        <f t="shared" ca="1" si="64"/>
        <v>0.16728009259259261</v>
      </c>
      <c r="U237" s="22">
        <f t="shared" ca="1" si="67"/>
        <v>0.1683101851851852</v>
      </c>
      <c r="V237" s="19">
        <f t="shared" ca="1" si="53"/>
        <v>8.6030092592592824E-2</v>
      </c>
      <c r="W237" s="32">
        <f t="shared" ca="1" si="65"/>
        <v>-2.9768518518518944E-2</v>
      </c>
    </row>
    <row r="238" spans="1:23" x14ac:dyDescent="0.25">
      <c r="A238" s="2">
        <v>236</v>
      </c>
      <c r="B238" s="3">
        <f>30</f>
        <v>30</v>
      </c>
      <c r="C238" s="19">
        <f t="shared" si="66"/>
        <v>8.1597222222222002E-2</v>
      </c>
      <c r="D238" s="3">
        <v>2</v>
      </c>
      <c r="E238" s="3">
        <f t="shared" ca="1" si="54"/>
        <v>23</v>
      </c>
      <c r="F238" s="19">
        <f t="shared" ca="1" si="55"/>
        <v>8.1886574074073848E-2</v>
      </c>
      <c r="G238" s="3">
        <v>2</v>
      </c>
      <c r="H238" s="3">
        <v>1</v>
      </c>
      <c r="I238" s="35">
        <f t="shared" ca="1" si="56"/>
        <v>0</v>
      </c>
      <c r="J238" s="3">
        <f t="shared" ca="1" si="57"/>
        <v>0</v>
      </c>
      <c r="K238" s="3">
        <f t="shared" ca="1" si="51"/>
        <v>2</v>
      </c>
      <c r="L238" s="3">
        <f t="shared" ca="1" si="58"/>
        <v>0</v>
      </c>
      <c r="M238" s="19">
        <f t="shared" ca="1" si="59"/>
        <v>0</v>
      </c>
      <c r="N238" s="3">
        <f t="shared" ca="1" si="60"/>
        <v>0</v>
      </c>
      <c r="O238" s="3">
        <f t="shared" ca="1" si="61"/>
        <v>0</v>
      </c>
      <c r="P238" s="3">
        <f t="shared" ca="1" si="52"/>
        <v>0</v>
      </c>
      <c r="Q238" s="3">
        <v>2</v>
      </c>
      <c r="R238" s="3">
        <f t="shared" ca="1" si="62"/>
        <v>32</v>
      </c>
      <c r="S238" s="19">
        <f t="shared" ca="1" si="63"/>
        <v>3.7037037037037035E-4</v>
      </c>
      <c r="T238" s="19">
        <f t="shared" ca="1" si="64"/>
        <v>0.1683101851851852</v>
      </c>
      <c r="U238" s="22">
        <f t="shared" ca="1" si="67"/>
        <v>0.16868055555555558</v>
      </c>
      <c r="V238" s="19">
        <f t="shared" ca="1" si="53"/>
        <v>8.67129629629632E-2</v>
      </c>
      <c r="W238" s="32">
        <f t="shared" ca="1" si="65"/>
        <v>-3.0138888888889326E-2</v>
      </c>
    </row>
    <row r="239" spans="1:23" x14ac:dyDescent="0.25">
      <c r="A239" s="2">
        <v>237</v>
      </c>
      <c r="B239" s="3">
        <f>30</f>
        <v>30</v>
      </c>
      <c r="C239" s="19">
        <f t="shared" si="66"/>
        <v>8.1944444444444223E-2</v>
      </c>
      <c r="D239" s="3">
        <v>2</v>
      </c>
      <c r="E239" s="3">
        <f t="shared" ca="1" si="54"/>
        <v>22</v>
      </c>
      <c r="F239" s="19">
        <f t="shared" ca="1" si="55"/>
        <v>8.2222222222222002E-2</v>
      </c>
      <c r="G239" s="3">
        <v>2</v>
      </c>
      <c r="H239" s="3">
        <v>1</v>
      </c>
      <c r="I239" s="35">
        <f t="shared" ca="1" si="56"/>
        <v>0</v>
      </c>
      <c r="J239" s="3">
        <f t="shared" ca="1" si="57"/>
        <v>0</v>
      </c>
      <c r="K239" s="3">
        <f t="shared" ca="1" si="51"/>
        <v>2</v>
      </c>
      <c r="L239" s="3">
        <f t="shared" ca="1" si="58"/>
        <v>0</v>
      </c>
      <c r="M239" s="19">
        <f t="shared" ca="1" si="59"/>
        <v>0</v>
      </c>
      <c r="N239" s="3">
        <f t="shared" ca="1" si="60"/>
        <v>0</v>
      </c>
      <c r="O239" s="3">
        <f t="shared" ca="1" si="61"/>
        <v>0</v>
      </c>
      <c r="P239" s="3">
        <f t="shared" ca="1" si="52"/>
        <v>0</v>
      </c>
      <c r="Q239" s="3">
        <v>2</v>
      </c>
      <c r="R239" s="3">
        <f t="shared" ca="1" si="62"/>
        <v>31</v>
      </c>
      <c r="S239" s="19">
        <f t="shared" ca="1" si="63"/>
        <v>3.5879629629629629E-4</v>
      </c>
      <c r="T239" s="19">
        <f t="shared" ca="1" si="64"/>
        <v>0.16868055555555558</v>
      </c>
      <c r="U239" s="22">
        <f t="shared" ca="1" si="67"/>
        <v>0.16903935185185187</v>
      </c>
      <c r="V239" s="19">
        <f t="shared" ca="1" si="53"/>
        <v>8.6736111111111361E-2</v>
      </c>
      <c r="W239" s="32">
        <f t="shared" ca="1" si="65"/>
        <v>-3.0497685185185613E-2</v>
      </c>
    </row>
    <row r="240" spans="1:23" x14ac:dyDescent="0.25">
      <c r="A240" s="2">
        <v>238</v>
      </c>
      <c r="B240" s="3">
        <f>30</f>
        <v>30</v>
      </c>
      <c r="C240" s="19">
        <f t="shared" si="66"/>
        <v>8.2291666666666444E-2</v>
      </c>
      <c r="D240" s="3">
        <v>2</v>
      </c>
      <c r="E240" s="3">
        <f t="shared" ca="1" si="54"/>
        <v>19</v>
      </c>
      <c r="F240" s="19">
        <f t="shared" ca="1" si="55"/>
        <v>8.2534722222221996E-2</v>
      </c>
      <c r="G240" s="3">
        <v>2</v>
      </c>
      <c r="H240" s="3">
        <v>1</v>
      </c>
      <c r="I240" s="35">
        <f t="shared" ca="1" si="56"/>
        <v>0</v>
      </c>
      <c r="J240" s="3">
        <f t="shared" ca="1" si="57"/>
        <v>0</v>
      </c>
      <c r="K240" s="3">
        <f t="shared" ca="1" si="51"/>
        <v>2</v>
      </c>
      <c r="L240" s="3">
        <f t="shared" ca="1" si="58"/>
        <v>0</v>
      </c>
      <c r="M240" s="19">
        <f t="shared" ca="1" si="59"/>
        <v>0</v>
      </c>
      <c r="N240" s="3">
        <f t="shared" ca="1" si="60"/>
        <v>0</v>
      </c>
      <c r="O240" s="3">
        <f t="shared" ca="1" si="61"/>
        <v>0</v>
      </c>
      <c r="P240" s="3">
        <f t="shared" ca="1" si="52"/>
        <v>0</v>
      </c>
      <c r="Q240" s="3">
        <v>2</v>
      </c>
      <c r="R240" s="3">
        <f t="shared" ca="1" si="62"/>
        <v>28</v>
      </c>
      <c r="S240" s="19">
        <f t="shared" ca="1" si="63"/>
        <v>3.2407407407407406E-4</v>
      </c>
      <c r="T240" s="19">
        <f t="shared" ca="1" si="64"/>
        <v>0.16903935185185187</v>
      </c>
      <c r="U240" s="22">
        <f t="shared" ca="1" si="67"/>
        <v>0.16936342592592596</v>
      </c>
      <c r="V240" s="19">
        <f t="shared" ca="1" si="53"/>
        <v>8.6747685185185427E-2</v>
      </c>
      <c r="W240" s="32">
        <f t="shared" ca="1" si="65"/>
        <v>-3.0821759259259701E-2</v>
      </c>
    </row>
    <row r="241" spans="1:23" x14ac:dyDescent="0.25">
      <c r="A241" s="2">
        <v>239</v>
      </c>
      <c r="B241" s="3">
        <f>30</f>
        <v>30</v>
      </c>
      <c r="C241" s="19">
        <f t="shared" si="66"/>
        <v>8.2638888888888665E-2</v>
      </c>
      <c r="D241" s="3">
        <v>2</v>
      </c>
      <c r="E241" s="3">
        <f t="shared" ca="1" si="54"/>
        <v>19</v>
      </c>
      <c r="F241" s="19">
        <f t="shared" ca="1" si="55"/>
        <v>8.2881944444444217E-2</v>
      </c>
      <c r="G241" s="3">
        <v>2</v>
      </c>
      <c r="H241" s="3">
        <v>1</v>
      </c>
      <c r="I241" s="35">
        <f t="shared" ca="1" si="56"/>
        <v>0</v>
      </c>
      <c r="J241" s="3">
        <f t="shared" ca="1" si="57"/>
        <v>0</v>
      </c>
      <c r="K241" s="3">
        <f t="shared" ca="1" si="51"/>
        <v>2</v>
      </c>
      <c r="L241" s="3">
        <f t="shared" ca="1" si="58"/>
        <v>0</v>
      </c>
      <c r="M241" s="19">
        <f t="shared" ca="1" si="59"/>
        <v>0</v>
      </c>
      <c r="N241" s="3">
        <f t="shared" ca="1" si="60"/>
        <v>0</v>
      </c>
      <c r="O241" s="3">
        <f t="shared" ca="1" si="61"/>
        <v>0</v>
      </c>
      <c r="P241" s="3">
        <f t="shared" ca="1" si="52"/>
        <v>0</v>
      </c>
      <c r="Q241" s="3">
        <v>2</v>
      </c>
      <c r="R241" s="3">
        <f t="shared" ca="1" si="62"/>
        <v>28</v>
      </c>
      <c r="S241" s="19">
        <f t="shared" ca="1" si="63"/>
        <v>3.2407407407407406E-4</v>
      </c>
      <c r="T241" s="19">
        <f t="shared" ca="1" si="64"/>
        <v>0.16936342592592596</v>
      </c>
      <c r="U241" s="22">
        <f t="shared" ca="1" si="67"/>
        <v>0.16968750000000005</v>
      </c>
      <c r="V241" s="19">
        <f t="shared" ca="1" si="53"/>
        <v>8.6724537037037294E-2</v>
      </c>
      <c r="W241" s="32">
        <f t="shared" ca="1" si="65"/>
        <v>-3.1145833333333789E-2</v>
      </c>
    </row>
    <row r="242" spans="1:23" x14ac:dyDescent="0.25">
      <c r="A242" s="2">
        <v>240</v>
      </c>
      <c r="B242" s="3">
        <f>30</f>
        <v>30</v>
      </c>
      <c r="C242" s="19">
        <f t="shared" si="66"/>
        <v>8.2986111111110886E-2</v>
      </c>
      <c r="D242" s="3">
        <v>2</v>
      </c>
      <c r="E242" s="3">
        <f t="shared" ca="1" si="54"/>
        <v>18</v>
      </c>
      <c r="F242" s="19">
        <f t="shared" ca="1" si="55"/>
        <v>8.3217592592592371E-2</v>
      </c>
      <c r="G242" s="3">
        <v>2</v>
      </c>
      <c r="H242" s="3">
        <v>1</v>
      </c>
      <c r="I242" s="35">
        <f t="shared" ca="1" si="56"/>
        <v>1</v>
      </c>
      <c r="J242" s="3">
        <f t="shared" ca="1" si="57"/>
        <v>22</v>
      </c>
      <c r="K242" s="3">
        <f t="shared" ca="1" si="51"/>
        <v>0</v>
      </c>
      <c r="L242" s="3">
        <f t="shared" ca="1" si="58"/>
        <v>19</v>
      </c>
      <c r="M242" s="19">
        <f t="shared" ca="1" si="59"/>
        <v>8.3726851851851622E-2</v>
      </c>
      <c r="N242" s="3">
        <f t="shared" ca="1" si="60"/>
        <v>2</v>
      </c>
      <c r="O242" s="3">
        <f t="shared" ca="1" si="61"/>
        <v>1</v>
      </c>
      <c r="P242" s="3">
        <f t="shared" ca="1" si="52"/>
        <v>21</v>
      </c>
      <c r="Q242" s="3">
        <v>2</v>
      </c>
      <c r="R242" s="3">
        <f t="shared" ca="1" si="62"/>
        <v>90</v>
      </c>
      <c r="S242" s="19">
        <f t="shared" ca="1" si="63"/>
        <v>1.0416666666666667E-3</v>
      </c>
      <c r="T242" s="19">
        <f t="shared" ca="1" si="64"/>
        <v>0.16968750000000005</v>
      </c>
      <c r="U242" s="22">
        <f t="shared" ca="1" si="67"/>
        <v>0.17072916666666671</v>
      </c>
      <c r="V242" s="19">
        <f t="shared" ca="1" si="53"/>
        <v>8.6701388888889161E-2</v>
      </c>
      <c r="W242" s="32">
        <f t="shared" ca="1" si="65"/>
        <v>-3.2187500000000452E-2</v>
      </c>
    </row>
    <row r="243" spans="1:23" x14ac:dyDescent="0.25">
      <c r="A243" s="2">
        <v>241</v>
      </c>
      <c r="B243" s="3">
        <f>30</f>
        <v>30</v>
      </c>
      <c r="C243" s="19">
        <f t="shared" si="66"/>
        <v>8.3333333333333107E-2</v>
      </c>
      <c r="D243" s="3">
        <v>2</v>
      </c>
      <c r="E243" s="3">
        <f t="shared" ca="1" si="54"/>
        <v>21</v>
      </c>
      <c r="F243" s="19">
        <f t="shared" ca="1" si="55"/>
        <v>8.3599537037036806E-2</v>
      </c>
      <c r="G243" s="3">
        <v>2</v>
      </c>
      <c r="H243" s="3">
        <v>1</v>
      </c>
      <c r="I243" s="35">
        <f t="shared" ca="1" si="56"/>
        <v>1</v>
      </c>
      <c r="J243" s="3">
        <f t="shared" ca="1" si="57"/>
        <v>22</v>
      </c>
      <c r="K243" s="3">
        <f t="shared" ca="1" si="51"/>
        <v>0</v>
      </c>
      <c r="L243" s="3">
        <f t="shared" ca="1" si="58"/>
        <v>18</v>
      </c>
      <c r="M243" s="19">
        <f t="shared" ca="1" si="59"/>
        <v>8.409722222222199E-2</v>
      </c>
      <c r="N243" s="3">
        <f t="shared" ca="1" si="60"/>
        <v>2</v>
      </c>
      <c r="O243" s="3">
        <f t="shared" ca="1" si="61"/>
        <v>1</v>
      </c>
      <c r="P243" s="3">
        <f t="shared" ca="1" si="52"/>
        <v>18</v>
      </c>
      <c r="Q243" s="3">
        <v>2</v>
      </c>
      <c r="R243" s="3">
        <f t="shared" ca="1" si="62"/>
        <v>89</v>
      </c>
      <c r="S243" s="19">
        <f t="shared" ca="1" si="63"/>
        <v>1.0300925925925926E-3</v>
      </c>
      <c r="T243" s="19">
        <f t="shared" ca="1" si="64"/>
        <v>0.17072916666666671</v>
      </c>
      <c r="U243" s="22">
        <f t="shared" ca="1" si="67"/>
        <v>0.17175925925925931</v>
      </c>
      <c r="V243" s="19">
        <f t="shared" ca="1" si="53"/>
        <v>8.7395833333333603E-2</v>
      </c>
      <c r="W243" s="32">
        <f t="shared" ca="1" si="65"/>
        <v>-3.3217592592593048E-2</v>
      </c>
    </row>
    <row r="244" spans="1:23" x14ac:dyDescent="0.25">
      <c r="A244" s="2">
        <v>242</v>
      </c>
      <c r="B244" s="3">
        <f>30</f>
        <v>30</v>
      </c>
      <c r="C244" s="19">
        <f t="shared" si="66"/>
        <v>8.3680555555555328E-2</v>
      </c>
      <c r="D244" s="3">
        <v>2</v>
      </c>
      <c r="E244" s="3">
        <f t="shared" ca="1" si="54"/>
        <v>21</v>
      </c>
      <c r="F244" s="19">
        <f t="shared" ca="1" si="55"/>
        <v>8.3946759259259027E-2</v>
      </c>
      <c r="G244" s="3">
        <v>2</v>
      </c>
      <c r="H244" s="3">
        <v>1</v>
      </c>
      <c r="I244" s="35">
        <f t="shared" ca="1" si="56"/>
        <v>1</v>
      </c>
      <c r="J244" s="3">
        <f t="shared" ca="1" si="57"/>
        <v>20</v>
      </c>
      <c r="K244" s="3">
        <f t="shared" ca="1" si="51"/>
        <v>0</v>
      </c>
      <c r="L244" s="3">
        <f t="shared" ca="1" si="58"/>
        <v>23</v>
      </c>
      <c r="M244" s="19">
        <f t="shared" ca="1" si="59"/>
        <v>8.4479166666666439E-2</v>
      </c>
      <c r="N244" s="3">
        <f t="shared" ca="1" si="60"/>
        <v>2</v>
      </c>
      <c r="O244" s="3">
        <f t="shared" ca="1" si="61"/>
        <v>1</v>
      </c>
      <c r="P244" s="3">
        <f t="shared" ca="1" si="52"/>
        <v>21</v>
      </c>
      <c r="Q244" s="3">
        <v>2</v>
      </c>
      <c r="R244" s="3">
        <f t="shared" ca="1" si="62"/>
        <v>95</v>
      </c>
      <c r="S244" s="19">
        <f t="shared" ca="1" si="63"/>
        <v>1.0995370370370371E-3</v>
      </c>
      <c r="T244" s="19">
        <f t="shared" ca="1" si="64"/>
        <v>0.17175925925925931</v>
      </c>
      <c r="U244" s="22">
        <f t="shared" ca="1" si="67"/>
        <v>0.17285879629629633</v>
      </c>
      <c r="V244" s="19">
        <f t="shared" ca="1" si="53"/>
        <v>8.8078703703703978E-2</v>
      </c>
      <c r="W244" s="32">
        <f t="shared" ca="1" si="65"/>
        <v>-3.4317129629630072E-2</v>
      </c>
    </row>
    <row r="245" spans="1:23" x14ac:dyDescent="0.25">
      <c r="A245" s="2">
        <v>243</v>
      </c>
      <c r="B245" s="3">
        <f>30</f>
        <v>30</v>
      </c>
      <c r="C245" s="19">
        <f t="shared" si="66"/>
        <v>8.4027777777777549E-2</v>
      </c>
      <c r="D245" s="3">
        <v>2</v>
      </c>
      <c r="E245" s="3">
        <f t="shared" ca="1" si="54"/>
        <v>20</v>
      </c>
      <c r="F245" s="19">
        <f t="shared" ca="1" si="55"/>
        <v>8.4282407407407181E-2</v>
      </c>
      <c r="G245" s="3">
        <v>2</v>
      </c>
      <c r="H245" s="3">
        <v>1</v>
      </c>
      <c r="I245" s="35">
        <f t="shared" ca="1" si="56"/>
        <v>1</v>
      </c>
      <c r="J245" s="3">
        <f t="shared" ca="1" si="57"/>
        <v>20</v>
      </c>
      <c r="K245" s="3">
        <f t="shared" ca="1" si="51"/>
        <v>0</v>
      </c>
      <c r="L245" s="3">
        <f t="shared" ca="1" si="58"/>
        <v>23</v>
      </c>
      <c r="M245" s="19">
        <f t="shared" ca="1" si="59"/>
        <v>8.4814814814814579E-2</v>
      </c>
      <c r="N245" s="3">
        <f t="shared" ca="1" si="60"/>
        <v>2</v>
      </c>
      <c r="O245" s="3">
        <f t="shared" ca="1" si="61"/>
        <v>1</v>
      </c>
      <c r="P245" s="3">
        <f t="shared" ca="1" si="52"/>
        <v>21</v>
      </c>
      <c r="Q245" s="3">
        <v>2</v>
      </c>
      <c r="R245" s="3">
        <f t="shared" ca="1" si="62"/>
        <v>94</v>
      </c>
      <c r="S245" s="19">
        <f t="shared" ca="1" si="63"/>
        <v>1.0879629629629629E-3</v>
      </c>
      <c r="T245" s="19">
        <f t="shared" ca="1" si="64"/>
        <v>0.17285879629629633</v>
      </c>
      <c r="U245" s="22">
        <f t="shared" ca="1" si="67"/>
        <v>0.17394675925925929</v>
      </c>
      <c r="V245" s="19">
        <f t="shared" ca="1" si="53"/>
        <v>8.8831018518518781E-2</v>
      </c>
      <c r="W245" s="32">
        <f t="shared" ca="1" si="65"/>
        <v>-3.5405092592593029E-2</v>
      </c>
    </row>
    <row r="246" spans="1:23" x14ac:dyDescent="0.25">
      <c r="A246" s="2">
        <v>244</v>
      </c>
      <c r="B246" s="3">
        <f>30</f>
        <v>30</v>
      </c>
      <c r="C246" s="19">
        <f t="shared" si="66"/>
        <v>8.437499999999977E-2</v>
      </c>
      <c r="D246" s="3">
        <v>2</v>
      </c>
      <c r="E246" s="3">
        <f t="shared" ca="1" si="54"/>
        <v>17</v>
      </c>
      <c r="F246" s="19">
        <f t="shared" ca="1" si="55"/>
        <v>8.4594907407407174E-2</v>
      </c>
      <c r="G246" s="3">
        <v>2</v>
      </c>
      <c r="H246" s="3">
        <v>1</v>
      </c>
      <c r="I246" s="35">
        <f t="shared" ca="1" si="56"/>
        <v>0</v>
      </c>
      <c r="J246" s="3">
        <f t="shared" ca="1" si="57"/>
        <v>0</v>
      </c>
      <c r="K246" s="3">
        <f t="shared" ca="1" si="51"/>
        <v>2</v>
      </c>
      <c r="L246" s="3">
        <f t="shared" ca="1" si="58"/>
        <v>0</v>
      </c>
      <c r="M246" s="19">
        <f t="shared" ca="1" si="59"/>
        <v>0</v>
      </c>
      <c r="N246" s="3">
        <f t="shared" ca="1" si="60"/>
        <v>0</v>
      </c>
      <c r="O246" s="3">
        <f t="shared" ca="1" si="61"/>
        <v>0</v>
      </c>
      <c r="P246" s="3">
        <f t="shared" ca="1" si="52"/>
        <v>0</v>
      </c>
      <c r="Q246" s="3">
        <v>2</v>
      </c>
      <c r="R246" s="3">
        <f t="shared" ca="1" si="62"/>
        <v>26</v>
      </c>
      <c r="S246" s="19">
        <f t="shared" ca="1" si="63"/>
        <v>3.0092592592592595E-4</v>
      </c>
      <c r="T246" s="19">
        <f t="shared" ca="1" si="64"/>
        <v>0.17394675925925929</v>
      </c>
      <c r="U246" s="22">
        <f t="shared" ca="1" si="67"/>
        <v>0.17424768518518521</v>
      </c>
      <c r="V246" s="19">
        <f t="shared" ca="1" si="53"/>
        <v>8.9571759259259517E-2</v>
      </c>
      <c r="W246" s="32">
        <f t="shared" ca="1" si="65"/>
        <v>-3.5706018518518956E-2</v>
      </c>
    </row>
    <row r="247" spans="1:23" x14ac:dyDescent="0.25">
      <c r="A247" s="2">
        <v>245</v>
      </c>
      <c r="B247" s="3">
        <f>30</f>
        <v>30</v>
      </c>
      <c r="C247" s="19">
        <f t="shared" si="66"/>
        <v>8.4722222222221991E-2</v>
      </c>
      <c r="D247" s="3">
        <v>2</v>
      </c>
      <c r="E247" s="3">
        <f t="shared" ca="1" si="54"/>
        <v>17</v>
      </c>
      <c r="F247" s="19">
        <f t="shared" ca="1" si="55"/>
        <v>8.4942129629629395E-2</v>
      </c>
      <c r="G247" s="3">
        <v>2</v>
      </c>
      <c r="H247" s="3">
        <v>1</v>
      </c>
      <c r="I247" s="35">
        <f t="shared" ca="1" si="56"/>
        <v>0</v>
      </c>
      <c r="J247" s="3">
        <f t="shared" ca="1" si="57"/>
        <v>0</v>
      </c>
      <c r="K247" s="3">
        <f t="shared" ca="1" si="51"/>
        <v>2</v>
      </c>
      <c r="L247" s="3">
        <f t="shared" ca="1" si="58"/>
        <v>0</v>
      </c>
      <c r="M247" s="19">
        <f t="shared" ca="1" si="59"/>
        <v>0</v>
      </c>
      <c r="N247" s="3">
        <f t="shared" ca="1" si="60"/>
        <v>0</v>
      </c>
      <c r="O247" s="3">
        <f t="shared" ca="1" si="61"/>
        <v>0</v>
      </c>
      <c r="P247" s="3">
        <f t="shared" ca="1" si="52"/>
        <v>0</v>
      </c>
      <c r="Q247" s="3">
        <v>2</v>
      </c>
      <c r="R247" s="3">
        <f t="shared" ca="1" si="62"/>
        <v>26</v>
      </c>
      <c r="S247" s="19">
        <f t="shared" ca="1" si="63"/>
        <v>3.0092592592592595E-4</v>
      </c>
      <c r="T247" s="19">
        <f t="shared" ca="1" si="64"/>
        <v>0.17424768518518521</v>
      </c>
      <c r="U247" s="22">
        <f t="shared" ca="1" si="67"/>
        <v>0.17454861111111114</v>
      </c>
      <c r="V247" s="19">
        <f t="shared" ca="1" si="53"/>
        <v>8.9525462962963223E-2</v>
      </c>
      <c r="W247" s="32">
        <f t="shared" ca="1" si="65"/>
        <v>-3.6006944444444883E-2</v>
      </c>
    </row>
    <row r="248" spans="1:23" x14ac:dyDescent="0.25">
      <c r="A248" s="2">
        <v>246</v>
      </c>
      <c r="B248" s="3">
        <f>30</f>
        <v>30</v>
      </c>
      <c r="C248" s="19">
        <f t="shared" si="66"/>
        <v>8.5069444444444212E-2</v>
      </c>
      <c r="D248" s="3">
        <v>2</v>
      </c>
      <c r="E248" s="3">
        <f t="shared" ca="1" si="54"/>
        <v>19</v>
      </c>
      <c r="F248" s="19">
        <f t="shared" ca="1" si="55"/>
        <v>8.5312499999999764E-2</v>
      </c>
      <c r="G248" s="3">
        <v>2</v>
      </c>
      <c r="H248" s="3">
        <v>1</v>
      </c>
      <c r="I248" s="35">
        <f t="shared" ca="1" si="56"/>
        <v>0</v>
      </c>
      <c r="J248" s="3">
        <f t="shared" ca="1" si="57"/>
        <v>0</v>
      </c>
      <c r="K248" s="3">
        <f t="shared" ca="1" si="51"/>
        <v>2</v>
      </c>
      <c r="L248" s="3">
        <f t="shared" ca="1" si="58"/>
        <v>0</v>
      </c>
      <c r="M248" s="19">
        <f t="shared" ca="1" si="59"/>
        <v>0</v>
      </c>
      <c r="N248" s="3">
        <f t="shared" ca="1" si="60"/>
        <v>0</v>
      </c>
      <c r="O248" s="3">
        <f t="shared" ca="1" si="61"/>
        <v>0</v>
      </c>
      <c r="P248" s="3">
        <f t="shared" ca="1" si="52"/>
        <v>0</v>
      </c>
      <c r="Q248" s="3">
        <v>2</v>
      </c>
      <c r="R248" s="3">
        <f t="shared" ca="1" si="62"/>
        <v>28</v>
      </c>
      <c r="S248" s="19">
        <f t="shared" ca="1" si="63"/>
        <v>3.2407407407407406E-4</v>
      </c>
      <c r="T248" s="19">
        <f t="shared" ca="1" si="64"/>
        <v>0.17454861111111114</v>
      </c>
      <c r="U248" s="22">
        <f t="shared" ca="1" si="67"/>
        <v>0.17487268518518523</v>
      </c>
      <c r="V248" s="19">
        <f t="shared" ca="1" si="53"/>
        <v>8.9479166666666929E-2</v>
      </c>
      <c r="W248" s="32">
        <f t="shared" ca="1" si="65"/>
        <v>-3.633101851851897E-2</v>
      </c>
    </row>
    <row r="249" spans="1:23" x14ac:dyDescent="0.25">
      <c r="A249" s="2">
        <v>247</v>
      </c>
      <c r="B249" s="3">
        <f>30</f>
        <v>30</v>
      </c>
      <c r="C249" s="19">
        <f t="shared" si="66"/>
        <v>8.5416666666666433E-2</v>
      </c>
      <c r="D249" s="3">
        <v>2</v>
      </c>
      <c r="E249" s="3">
        <f t="shared" ca="1" si="54"/>
        <v>23</v>
      </c>
      <c r="F249" s="19">
        <f t="shared" ca="1" si="55"/>
        <v>8.5706018518518279E-2</v>
      </c>
      <c r="G249" s="3">
        <v>2</v>
      </c>
      <c r="H249" s="3">
        <v>1</v>
      </c>
      <c r="I249" s="35">
        <f t="shared" ca="1" si="56"/>
        <v>1</v>
      </c>
      <c r="J249" s="3">
        <f t="shared" ca="1" si="57"/>
        <v>21</v>
      </c>
      <c r="K249" s="3">
        <f t="shared" ca="1" si="51"/>
        <v>0</v>
      </c>
      <c r="L249" s="3">
        <f t="shared" ca="1" si="58"/>
        <v>23</v>
      </c>
      <c r="M249" s="19">
        <f t="shared" ca="1" si="59"/>
        <v>8.6249999999999771E-2</v>
      </c>
      <c r="N249" s="3">
        <f t="shared" ca="1" si="60"/>
        <v>2</v>
      </c>
      <c r="O249" s="3">
        <f t="shared" ca="1" si="61"/>
        <v>1</v>
      </c>
      <c r="P249" s="3">
        <f t="shared" ca="1" si="52"/>
        <v>19</v>
      </c>
      <c r="Q249" s="3">
        <v>2</v>
      </c>
      <c r="R249" s="3">
        <f t="shared" ca="1" si="62"/>
        <v>96</v>
      </c>
      <c r="S249" s="19">
        <f t="shared" ca="1" si="63"/>
        <v>1.1111111111111111E-3</v>
      </c>
      <c r="T249" s="19">
        <f t="shared" ca="1" si="64"/>
        <v>0.17487268518518523</v>
      </c>
      <c r="U249" s="22">
        <f t="shared" ca="1" si="67"/>
        <v>0.17598379629629635</v>
      </c>
      <c r="V249" s="19">
        <f t="shared" ca="1" si="53"/>
        <v>8.9456018518518796E-2</v>
      </c>
      <c r="W249" s="32">
        <f t="shared" ca="1" si="65"/>
        <v>-3.7442129629630089E-2</v>
      </c>
    </row>
    <row r="250" spans="1:23" x14ac:dyDescent="0.25">
      <c r="A250" s="2">
        <v>248</v>
      </c>
      <c r="B250" s="3">
        <f>30</f>
        <v>30</v>
      </c>
      <c r="C250" s="19">
        <f t="shared" si="66"/>
        <v>8.5763888888888654E-2</v>
      </c>
      <c r="D250" s="3">
        <v>2</v>
      </c>
      <c r="E250" s="3">
        <f t="shared" ca="1" si="54"/>
        <v>20</v>
      </c>
      <c r="F250" s="19">
        <f t="shared" ca="1" si="55"/>
        <v>8.6018518518518286E-2</v>
      </c>
      <c r="G250" s="3">
        <v>2</v>
      </c>
      <c r="H250" s="3">
        <v>1</v>
      </c>
      <c r="I250" s="35">
        <f t="shared" ca="1" si="56"/>
        <v>0</v>
      </c>
      <c r="J250" s="3">
        <f t="shared" ca="1" si="57"/>
        <v>0</v>
      </c>
      <c r="K250" s="3">
        <f t="shared" ca="1" si="51"/>
        <v>2</v>
      </c>
      <c r="L250" s="3">
        <f t="shared" ca="1" si="58"/>
        <v>0</v>
      </c>
      <c r="M250" s="19">
        <f t="shared" ca="1" si="59"/>
        <v>0</v>
      </c>
      <c r="N250" s="3">
        <f t="shared" ca="1" si="60"/>
        <v>0</v>
      </c>
      <c r="O250" s="3">
        <f t="shared" ca="1" si="61"/>
        <v>0</v>
      </c>
      <c r="P250" s="3">
        <f t="shared" ca="1" si="52"/>
        <v>0</v>
      </c>
      <c r="Q250" s="3">
        <v>2</v>
      </c>
      <c r="R250" s="3">
        <f t="shared" ca="1" si="62"/>
        <v>29</v>
      </c>
      <c r="S250" s="19">
        <f t="shared" ca="1" si="63"/>
        <v>3.3564814814814812E-4</v>
      </c>
      <c r="T250" s="19">
        <f t="shared" ca="1" si="64"/>
        <v>0.17598379629629635</v>
      </c>
      <c r="U250" s="22">
        <f t="shared" ca="1" si="67"/>
        <v>0.1763194444444445</v>
      </c>
      <c r="V250" s="19">
        <f t="shared" ca="1" si="53"/>
        <v>9.0219907407407693E-2</v>
      </c>
      <c r="W250" s="32">
        <f t="shared" ca="1" si="65"/>
        <v>-3.7777777777778243E-2</v>
      </c>
    </row>
    <row r="251" spans="1:23" x14ac:dyDescent="0.25">
      <c r="A251" s="2">
        <v>249</v>
      </c>
      <c r="B251" s="3">
        <f>30</f>
        <v>30</v>
      </c>
      <c r="C251" s="19">
        <f t="shared" si="66"/>
        <v>8.6111111111110875E-2</v>
      </c>
      <c r="D251" s="3">
        <v>2</v>
      </c>
      <c r="E251" s="3">
        <f t="shared" ca="1" si="54"/>
        <v>23</v>
      </c>
      <c r="F251" s="19">
        <f t="shared" ca="1" si="55"/>
        <v>8.6400462962962721E-2</v>
      </c>
      <c r="G251" s="3">
        <v>2</v>
      </c>
      <c r="H251" s="3">
        <v>1</v>
      </c>
      <c r="I251" s="35">
        <f t="shared" ca="1" si="56"/>
        <v>0</v>
      </c>
      <c r="J251" s="3">
        <f t="shared" ca="1" si="57"/>
        <v>0</v>
      </c>
      <c r="K251" s="3">
        <f t="shared" ca="1" si="51"/>
        <v>2</v>
      </c>
      <c r="L251" s="3">
        <f t="shared" ca="1" si="58"/>
        <v>0</v>
      </c>
      <c r="M251" s="19">
        <f t="shared" ca="1" si="59"/>
        <v>0</v>
      </c>
      <c r="N251" s="3">
        <f t="shared" ca="1" si="60"/>
        <v>0</v>
      </c>
      <c r="O251" s="3">
        <f t="shared" ca="1" si="61"/>
        <v>0</v>
      </c>
      <c r="P251" s="3">
        <f t="shared" ca="1" si="52"/>
        <v>0</v>
      </c>
      <c r="Q251" s="3">
        <v>2</v>
      </c>
      <c r="R251" s="3">
        <f t="shared" ca="1" si="62"/>
        <v>32</v>
      </c>
      <c r="S251" s="19">
        <f t="shared" ca="1" si="63"/>
        <v>3.7037037037037035E-4</v>
      </c>
      <c r="T251" s="19">
        <f t="shared" ca="1" si="64"/>
        <v>0.1763194444444445</v>
      </c>
      <c r="U251" s="22">
        <f t="shared" ca="1" si="67"/>
        <v>0.17668981481481488</v>
      </c>
      <c r="V251" s="19">
        <f t="shared" ca="1" si="53"/>
        <v>9.0208333333333626E-2</v>
      </c>
      <c r="W251" s="32">
        <f t="shared" ca="1" si="65"/>
        <v>-3.8148148148148625E-2</v>
      </c>
    </row>
    <row r="252" spans="1:23" x14ac:dyDescent="0.25">
      <c r="A252" s="2">
        <v>250</v>
      </c>
      <c r="B252" s="3">
        <f>30</f>
        <v>30</v>
      </c>
      <c r="C252" s="19">
        <f t="shared" si="66"/>
        <v>8.6458333333333096E-2</v>
      </c>
      <c r="D252" s="3">
        <v>2</v>
      </c>
      <c r="E252" s="3">
        <f t="shared" ca="1" si="54"/>
        <v>23</v>
      </c>
      <c r="F252" s="19">
        <f t="shared" ca="1" si="55"/>
        <v>8.6747685185184942E-2</v>
      </c>
      <c r="G252" s="3">
        <v>2</v>
      </c>
      <c r="H252" s="3">
        <v>1</v>
      </c>
      <c r="I252" s="35">
        <f t="shared" ca="1" si="56"/>
        <v>1</v>
      </c>
      <c r="J252" s="3">
        <f t="shared" ca="1" si="57"/>
        <v>18</v>
      </c>
      <c r="K252" s="3">
        <f t="shared" ca="1" si="51"/>
        <v>0</v>
      </c>
      <c r="L252" s="3">
        <f t="shared" ca="1" si="58"/>
        <v>18</v>
      </c>
      <c r="M252" s="19">
        <f t="shared" ca="1" si="59"/>
        <v>8.7199074074073832E-2</v>
      </c>
      <c r="N252" s="3">
        <f t="shared" ca="1" si="60"/>
        <v>2</v>
      </c>
      <c r="O252" s="3">
        <f t="shared" ca="1" si="61"/>
        <v>1</v>
      </c>
      <c r="P252" s="3">
        <f t="shared" ca="1" si="52"/>
        <v>19</v>
      </c>
      <c r="Q252" s="3">
        <v>2</v>
      </c>
      <c r="R252" s="3">
        <f t="shared" ca="1" si="62"/>
        <v>88</v>
      </c>
      <c r="S252" s="19">
        <f t="shared" ca="1" si="63"/>
        <v>1.0185185185185184E-3</v>
      </c>
      <c r="T252" s="19">
        <f t="shared" ca="1" si="64"/>
        <v>0.17668981481481488</v>
      </c>
      <c r="U252" s="22">
        <f t="shared" ca="1" si="67"/>
        <v>0.17770833333333341</v>
      </c>
      <c r="V252" s="19">
        <f t="shared" ca="1" si="53"/>
        <v>9.0231481481481787E-2</v>
      </c>
      <c r="W252" s="32">
        <f t="shared" ca="1" si="65"/>
        <v>-3.9166666666667155E-2</v>
      </c>
    </row>
    <row r="253" spans="1:23" x14ac:dyDescent="0.25">
      <c r="A253" s="2">
        <v>251</v>
      </c>
      <c r="B253" s="3">
        <f>30</f>
        <v>30</v>
      </c>
      <c r="C253" s="19">
        <f t="shared" si="66"/>
        <v>8.6805555555555317E-2</v>
      </c>
      <c r="D253" s="3">
        <v>2</v>
      </c>
      <c r="E253" s="3">
        <f t="shared" ca="1" si="54"/>
        <v>22</v>
      </c>
      <c r="F253" s="19">
        <f t="shared" ca="1" si="55"/>
        <v>8.7083333333333096E-2</v>
      </c>
      <c r="G253" s="3">
        <v>2</v>
      </c>
      <c r="H253" s="3">
        <v>1</v>
      </c>
      <c r="I253" s="35">
        <f t="shared" ca="1" si="56"/>
        <v>0</v>
      </c>
      <c r="J253" s="3">
        <f t="shared" ca="1" si="57"/>
        <v>0</v>
      </c>
      <c r="K253" s="3">
        <f t="shared" ca="1" si="51"/>
        <v>2</v>
      </c>
      <c r="L253" s="3">
        <f t="shared" ca="1" si="58"/>
        <v>0</v>
      </c>
      <c r="M253" s="19">
        <f t="shared" ca="1" si="59"/>
        <v>0</v>
      </c>
      <c r="N253" s="3">
        <f t="shared" ca="1" si="60"/>
        <v>0</v>
      </c>
      <c r="O253" s="3">
        <f t="shared" ca="1" si="61"/>
        <v>0</v>
      </c>
      <c r="P253" s="3">
        <f t="shared" ca="1" si="52"/>
        <v>0</v>
      </c>
      <c r="Q253" s="3">
        <v>2</v>
      </c>
      <c r="R253" s="3">
        <f t="shared" ca="1" si="62"/>
        <v>31</v>
      </c>
      <c r="S253" s="19">
        <f t="shared" ca="1" si="63"/>
        <v>3.5879629629629629E-4</v>
      </c>
      <c r="T253" s="19">
        <f t="shared" ca="1" si="64"/>
        <v>0.17770833333333341</v>
      </c>
      <c r="U253" s="22">
        <f t="shared" ca="1" si="67"/>
        <v>0.1780671296296297</v>
      </c>
      <c r="V253" s="19">
        <f t="shared" ca="1" si="53"/>
        <v>9.0902777777778096E-2</v>
      </c>
      <c r="W253" s="32">
        <f t="shared" ca="1" si="65"/>
        <v>-3.9525462962963442E-2</v>
      </c>
    </row>
    <row r="254" spans="1:23" x14ac:dyDescent="0.25">
      <c r="A254" s="2">
        <v>252</v>
      </c>
      <c r="B254" s="3">
        <f>30</f>
        <v>30</v>
      </c>
      <c r="C254" s="19">
        <f t="shared" si="66"/>
        <v>8.7152777777777538E-2</v>
      </c>
      <c r="D254" s="3">
        <v>2</v>
      </c>
      <c r="E254" s="3">
        <f t="shared" ca="1" si="54"/>
        <v>19</v>
      </c>
      <c r="F254" s="19">
        <f t="shared" ca="1" si="55"/>
        <v>8.7395833333333089E-2</v>
      </c>
      <c r="G254" s="3">
        <v>2</v>
      </c>
      <c r="H254" s="3">
        <v>1</v>
      </c>
      <c r="I254" s="35">
        <f t="shared" ca="1" si="56"/>
        <v>0</v>
      </c>
      <c r="J254" s="3">
        <f t="shared" ca="1" si="57"/>
        <v>0</v>
      </c>
      <c r="K254" s="3">
        <f t="shared" ca="1" si="51"/>
        <v>2</v>
      </c>
      <c r="L254" s="3">
        <f t="shared" ca="1" si="58"/>
        <v>0</v>
      </c>
      <c r="M254" s="19">
        <f t="shared" ca="1" si="59"/>
        <v>0</v>
      </c>
      <c r="N254" s="3">
        <f t="shared" ca="1" si="60"/>
        <v>0</v>
      </c>
      <c r="O254" s="3">
        <f t="shared" ca="1" si="61"/>
        <v>0</v>
      </c>
      <c r="P254" s="3">
        <f t="shared" ca="1" si="52"/>
        <v>0</v>
      </c>
      <c r="Q254" s="3">
        <v>2</v>
      </c>
      <c r="R254" s="3">
        <f t="shared" ca="1" si="62"/>
        <v>28</v>
      </c>
      <c r="S254" s="19">
        <f t="shared" ca="1" si="63"/>
        <v>3.2407407407407406E-4</v>
      </c>
      <c r="T254" s="19">
        <f t="shared" ca="1" si="64"/>
        <v>0.1780671296296297</v>
      </c>
      <c r="U254" s="22">
        <f t="shared" ca="1" si="67"/>
        <v>0.17839120370370379</v>
      </c>
      <c r="V254" s="19">
        <f t="shared" ca="1" si="53"/>
        <v>9.0914351851852163E-2</v>
      </c>
      <c r="W254" s="32">
        <f t="shared" ca="1" si="65"/>
        <v>-3.984953703703753E-2</v>
      </c>
    </row>
    <row r="255" spans="1:23" x14ac:dyDescent="0.25">
      <c r="A255" s="2">
        <v>253</v>
      </c>
      <c r="B255" s="3">
        <f>30</f>
        <v>30</v>
      </c>
      <c r="C255" s="19">
        <f t="shared" si="66"/>
        <v>8.7499999999999759E-2</v>
      </c>
      <c r="D255" s="3">
        <v>2</v>
      </c>
      <c r="E255" s="3">
        <f t="shared" ca="1" si="54"/>
        <v>18</v>
      </c>
      <c r="F255" s="19">
        <f t="shared" ca="1" si="55"/>
        <v>8.7731481481481244E-2</v>
      </c>
      <c r="G255" s="3">
        <v>2</v>
      </c>
      <c r="H255" s="3">
        <v>1</v>
      </c>
      <c r="I255" s="35">
        <f t="shared" ca="1" si="56"/>
        <v>0</v>
      </c>
      <c r="J255" s="3">
        <f t="shared" ca="1" si="57"/>
        <v>0</v>
      </c>
      <c r="K255" s="3">
        <f t="shared" ca="1" si="51"/>
        <v>2</v>
      </c>
      <c r="L255" s="3">
        <f t="shared" ca="1" si="58"/>
        <v>0</v>
      </c>
      <c r="M255" s="19">
        <f t="shared" ca="1" si="59"/>
        <v>0</v>
      </c>
      <c r="N255" s="3">
        <f t="shared" ca="1" si="60"/>
        <v>0</v>
      </c>
      <c r="O255" s="3">
        <f t="shared" ca="1" si="61"/>
        <v>0</v>
      </c>
      <c r="P255" s="3">
        <f t="shared" ca="1" si="52"/>
        <v>0</v>
      </c>
      <c r="Q255" s="3">
        <v>2</v>
      </c>
      <c r="R255" s="3">
        <f t="shared" ca="1" si="62"/>
        <v>27</v>
      </c>
      <c r="S255" s="19">
        <f t="shared" ca="1" si="63"/>
        <v>3.1250000000000001E-4</v>
      </c>
      <c r="T255" s="19">
        <f t="shared" ca="1" si="64"/>
        <v>0.17839120370370379</v>
      </c>
      <c r="U255" s="22">
        <f t="shared" ca="1" si="67"/>
        <v>0.17870370370370378</v>
      </c>
      <c r="V255" s="19">
        <f t="shared" ca="1" si="53"/>
        <v>9.0891203703704029E-2</v>
      </c>
      <c r="W255" s="32">
        <f t="shared" ca="1" si="65"/>
        <v>-4.0162037037037523E-2</v>
      </c>
    </row>
    <row r="256" spans="1:23" x14ac:dyDescent="0.25">
      <c r="A256" s="2">
        <v>254</v>
      </c>
      <c r="B256" s="3">
        <f>30</f>
        <v>30</v>
      </c>
      <c r="C256" s="19">
        <f t="shared" si="66"/>
        <v>8.784722222222198E-2</v>
      </c>
      <c r="D256" s="3">
        <v>2</v>
      </c>
      <c r="E256" s="3">
        <f t="shared" ca="1" si="54"/>
        <v>22</v>
      </c>
      <c r="F256" s="19">
        <f t="shared" ca="1" si="55"/>
        <v>8.8124999999999759E-2</v>
      </c>
      <c r="G256" s="3">
        <v>2</v>
      </c>
      <c r="H256" s="3">
        <v>1</v>
      </c>
      <c r="I256" s="35">
        <f t="shared" ca="1" si="56"/>
        <v>1</v>
      </c>
      <c r="J256" s="3">
        <f t="shared" ca="1" si="57"/>
        <v>19</v>
      </c>
      <c r="K256" s="3">
        <f t="shared" ca="1" si="51"/>
        <v>0</v>
      </c>
      <c r="L256" s="3">
        <f t="shared" ca="1" si="58"/>
        <v>22</v>
      </c>
      <c r="M256" s="19">
        <f t="shared" ca="1" si="59"/>
        <v>8.863425925925901E-2</v>
      </c>
      <c r="N256" s="3">
        <f t="shared" ca="1" si="60"/>
        <v>2</v>
      </c>
      <c r="O256" s="3">
        <f t="shared" ca="1" si="61"/>
        <v>1</v>
      </c>
      <c r="P256" s="3">
        <f t="shared" ca="1" si="52"/>
        <v>21</v>
      </c>
      <c r="Q256" s="3">
        <v>2</v>
      </c>
      <c r="R256" s="3">
        <f t="shared" ca="1" si="62"/>
        <v>94</v>
      </c>
      <c r="S256" s="19">
        <f t="shared" ca="1" si="63"/>
        <v>1.0879629629629629E-3</v>
      </c>
      <c r="T256" s="19">
        <f t="shared" ca="1" si="64"/>
        <v>0.17870370370370378</v>
      </c>
      <c r="U256" s="22">
        <f t="shared" ca="1" si="67"/>
        <v>0.17979166666666674</v>
      </c>
      <c r="V256" s="19">
        <f t="shared" ca="1" si="53"/>
        <v>9.0856481481481802E-2</v>
      </c>
      <c r="W256" s="32">
        <f t="shared" ca="1" si="65"/>
        <v>-4.1250000000000481E-2</v>
      </c>
    </row>
    <row r="257" spans="1:23" x14ac:dyDescent="0.25">
      <c r="A257" s="2">
        <v>255</v>
      </c>
      <c r="B257" s="3">
        <f>30</f>
        <v>30</v>
      </c>
      <c r="C257" s="19">
        <f t="shared" si="66"/>
        <v>8.8194444444444201E-2</v>
      </c>
      <c r="D257" s="3">
        <v>2</v>
      </c>
      <c r="E257" s="3">
        <f t="shared" ca="1" si="54"/>
        <v>19</v>
      </c>
      <c r="F257" s="19">
        <f t="shared" ca="1" si="55"/>
        <v>8.8437499999999752E-2</v>
      </c>
      <c r="G257" s="3">
        <v>2</v>
      </c>
      <c r="H257" s="3">
        <v>1</v>
      </c>
      <c r="I257" s="35">
        <f t="shared" ca="1" si="56"/>
        <v>0</v>
      </c>
      <c r="J257" s="3">
        <f t="shared" ca="1" si="57"/>
        <v>0</v>
      </c>
      <c r="K257" s="3">
        <f t="shared" ca="1" si="51"/>
        <v>2</v>
      </c>
      <c r="L257" s="3">
        <f t="shared" ca="1" si="58"/>
        <v>0</v>
      </c>
      <c r="M257" s="19">
        <f t="shared" ca="1" si="59"/>
        <v>0</v>
      </c>
      <c r="N257" s="3">
        <f t="shared" ca="1" si="60"/>
        <v>0</v>
      </c>
      <c r="O257" s="3">
        <f t="shared" ca="1" si="61"/>
        <v>0</v>
      </c>
      <c r="P257" s="3">
        <f t="shared" ca="1" si="52"/>
        <v>0</v>
      </c>
      <c r="Q257" s="3">
        <v>2</v>
      </c>
      <c r="R257" s="3">
        <f t="shared" ca="1" si="62"/>
        <v>28</v>
      </c>
      <c r="S257" s="19">
        <f t="shared" ca="1" si="63"/>
        <v>3.2407407407407406E-4</v>
      </c>
      <c r="T257" s="19">
        <f t="shared" ca="1" si="64"/>
        <v>0.17979166666666674</v>
      </c>
      <c r="U257" s="22">
        <f t="shared" ca="1" si="67"/>
        <v>0.18011574074074083</v>
      </c>
      <c r="V257" s="19">
        <f t="shared" ca="1" si="53"/>
        <v>9.1597222222222538E-2</v>
      </c>
      <c r="W257" s="32">
        <f t="shared" ca="1" si="65"/>
        <v>-4.1574074074074568E-2</v>
      </c>
    </row>
    <row r="258" spans="1:23" x14ac:dyDescent="0.25">
      <c r="A258" s="2">
        <v>256</v>
      </c>
      <c r="B258" s="3">
        <f>30</f>
        <v>30</v>
      </c>
      <c r="C258" s="19">
        <f t="shared" si="66"/>
        <v>8.8541666666666421E-2</v>
      </c>
      <c r="D258" s="3">
        <v>2</v>
      </c>
      <c r="E258" s="3">
        <f t="shared" ca="1" si="54"/>
        <v>18</v>
      </c>
      <c r="F258" s="19">
        <f t="shared" ca="1" si="55"/>
        <v>8.8773148148147907E-2</v>
      </c>
      <c r="G258" s="3">
        <v>2</v>
      </c>
      <c r="H258" s="3">
        <v>1</v>
      </c>
      <c r="I258" s="35">
        <f t="shared" ca="1" si="56"/>
        <v>0</v>
      </c>
      <c r="J258" s="3">
        <f t="shared" ca="1" si="57"/>
        <v>0</v>
      </c>
      <c r="K258" s="3">
        <f t="shared" ca="1" si="51"/>
        <v>2</v>
      </c>
      <c r="L258" s="3">
        <f t="shared" ca="1" si="58"/>
        <v>0</v>
      </c>
      <c r="M258" s="19">
        <f t="shared" ca="1" si="59"/>
        <v>0</v>
      </c>
      <c r="N258" s="3">
        <f t="shared" ca="1" si="60"/>
        <v>0</v>
      </c>
      <c r="O258" s="3">
        <f t="shared" ca="1" si="61"/>
        <v>0</v>
      </c>
      <c r="P258" s="3">
        <f t="shared" ca="1" si="52"/>
        <v>0</v>
      </c>
      <c r="Q258" s="3">
        <v>2</v>
      </c>
      <c r="R258" s="3">
        <f t="shared" ca="1" si="62"/>
        <v>27</v>
      </c>
      <c r="S258" s="19">
        <f t="shared" ca="1" si="63"/>
        <v>3.1250000000000001E-4</v>
      </c>
      <c r="T258" s="19">
        <f t="shared" ca="1" si="64"/>
        <v>0.18011574074074083</v>
      </c>
      <c r="U258" s="22">
        <f t="shared" ca="1" si="67"/>
        <v>0.18042824074074082</v>
      </c>
      <c r="V258" s="19">
        <f t="shared" ca="1" si="53"/>
        <v>9.1574074074074405E-2</v>
      </c>
      <c r="W258" s="32">
        <f t="shared" ca="1" si="65"/>
        <v>-4.1886574074074562E-2</v>
      </c>
    </row>
    <row r="259" spans="1:23" x14ac:dyDescent="0.25">
      <c r="A259" s="2">
        <v>257</v>
      </c>
      <c r="B259" s="3">
        <f>30</f>
        <v>30</v>
      </c>
      <c r="C259" s="19">
        <f t="shared" si="66"/>
        <v>8.8888888888888642E-2</v>
      </c>
      <c r="D259" s="3">
        <v>2</v>
      </c>
      <c r="E259" s="3">
        <f t="shared" ca="1" si="54"/>
        <v>20</v>
      </c>
      <c r="F259" s="19">
        <f t="shared" ca="1" si="55"/>
        <v>8.9143518518518275E-2</v>
      </c>
      <c r="G259" s="3">
        <v>2</v>
      </c>
      <c r="H259" s="3">
        <v>1</v>
      </c>
      <c r="I259" s="35">
        <f t="shared" ca="1" si="56"/>
        <v>0</v>
      </c>
      <c r="J259" s="3">
        <f t="shared" ca="1" si="57"/>
        <v>0</v>
      </c>
      <c r="K259" s="3">
        <f t="shared" ref="K259:K322" ca="1" si="68">IF(I259=0,2,0)</f>
        <v>2</v>
      </c>
      <c r="L259" s="3">
        <f t="shared" ca="1" si="58"/>
        <v>0</v>
      </c>
      <c r="M259" s="19">
        <f t="shared" ca="1" si="59"/>
        <v>0</v>
      </c>
      <c r="N259" s="3">
        <f t="shared" ca="1" si="60"/>
        <v>0</v>
      </c>
      <c r="O259" s="3">
        <f t="shared" ca="1" si="61"/>
        <v>0</v>
      </c>
      <c r="P259" s="3">
        <f t="shared" ref="P259:P322" ca="1" si="69">IF(I259&lt;&gt;0,(RANDBETWEEN(18,22)),0)</f>
        <v>0</v>
      </c>
      <c r="Q259" s="3">
        <v>2</v>
      </c>
      <c r="R259" s="3">
        <f t="shared" ca="1" si="62"/>
        <v>29</v>
      </c>
      <c r="S259" s="19">
        <f t="shared" ca="1" si="63"/>
        <v>3.3564814814814812E-4</v>
      </c>
      <c r="T259" s="19">
        <f t="shared" ca="1" si="64"/>
        <v>0.18042824074074082</v>
      </c>
      <c r="U259" s="22">
        <f t="shared" ca="1" si="67"/>
        <v>0.18076388888888897</v>
      </c>
      <c r="V259" s="19">
        <f t="shared" ref="V259:V322" ca="1" si="70">T259-C259</f>
        <v>9.1539351851852177E-2</v>
      </c>
      <c r="W259" s="32">
        <f t="shared" ca="1" si="65"/>
        <v>-4.2222222222222716E-2</v>
      </c>
    </row>
    <row r="260" spans="1:23" x14ac:dyDescent="0.25">
      <c r="A260" s="2">
        <v>258</v>
      </c>
      <c r="B260" s="3">
        <f>30</f>
        <v>30</v>
      </c>
      <c r="C260" s="19">
        <f t="shared" si="66"/>
        <v>8.9236111111110863E-2</v>
      </c>
      <c r="D260" s="3">
        <v>2</v>
      </c>
      <c r="E260" s="3">
        <f t="shared" ref="E260:E323" ca="1" si="71">(RANDBETWEEN(17,23))</f>
        <v>23</v>
      </c>
      <c r="F260" s="19">
        <f t="shared" ref="F260:F323" ca="1" si="72">C260+(D260+E260)/(1440*60)</f>
        <v>8.952546296296271E-2</v>
      </c>
      <c r="G260" s="3">
        <v>2</v>
      </c>
      <c r="H260" s="3">
        <v>1</v>
      </c>
      <c r="I260" s="35">
        <f t="shared" ref="I260:I323" ca="1" si="73">(RANDBETWEEN(0,1))</f>
        <v>0</v>
      </c>
      <c r="J260" s="3">
        <f t="shared" ref="J260:J323" ca="1" si="74">IF(I260=1,(RANDBETWEEN(18,22)),0)</f>
        <v>0</v>
      </c>
      <c r="K260" s="3">
        <f t="shared" ca="1" si="68"/>
        <v>2</v>
      </c>
      <c r="L260" s="3">
        <f t="shared" ref="L260:L323" ca="1" si="75">IF(I260&lt;&gt;0,(RANDBETWEEN(17,23)),0)</f>
        <v>0</v>
      </c>
      <c r="M260" s="19">
        <f t="shared" ref="M260:M323" ca="1" si="76">IF(I260&lt;&gt;0,C260+(D260+E260+G260+H260+J260+K260+L260)/(1440*60),0)</f>
        <v>0</v>
      </c>
      <c r="N260" s="3">
        <f t="shared" ref="N260:N323" ca="1" si="77">IF(I260&lt;&gt;0,2,0)</f>
        <v>0</v>
      </c>
      <c r="O260" s="3">
        <f t="shared" ref="O260:O323" ca="1" si="78">IF(I260&lt;&gt;0,1,0)</f>
        <v>0</v>
      </c>
      <c r="P260" s="3">
        <f t="shared" ca="1" si="69"/>
        <v>0</v>
      </c>
      <c r="Q260" s="3">
        <v>2</v>
      </c>
      <c r="R260" s="3">
        <f t="shared" ref="R260:R323" ca="1" si="79">D260+E260+G260+H260+J260+K260+L260+N260+O260+P260+Q260</f>
        <v>32</v>
      </c>
      <c r="S260" s="19">
        <f t="shared" ref="S260:S323" ca="1" si="80">R260/(1440*60)</f>
        <v>3.7037037037037035E-4</v>
      </c>
      <c r="T260" s="19">
        <f t="shared" ref="T260:T323" ca="1" si="81">IF(C260&gt;U259,C260,U259)</f>
        <v>0.18076388888888897</v>
      </c>
      <c r="U260" s="22">
        <f t="shared" ca="1" si="67"/>
        <v>0.18113425925925936</v>
      </c>
      <c r="V260" s="19">
        <f t="shared" ca="1" si="70"/>
        <v>9.152777777777811E-2</v>
      </c>
      <c r="W260" s="32">
        <f t="shared" ref="W260:W323" ca="1" si="82">$C$402-U260</f>
        <v>-4.2592592592593098E-2</v>
      </c>
    </row>
    <row r="261" spans="1:23" x14ac:dyDescent="0.25">
      <c r="A261" s="2">
        <v>259</v>
      </c>
      <c r="B261" s="3">
        <f>30</f>
        <v>30</v>
      </c>
      <c r="C261" s="19">
        <f t="shared" ref="C261:C324" si="83">C260+B261/(1440*60)</f>
        <v>8.9583333333333084E-2</v>
      </c>
      <c r="D261" s="3">
        <v>2</v>
      </c>
      <c r="E261" s="3">
        <f t="shared" ca="1" si="71"/>
        <v>19</v>
      </c>
      <c r="F261" s="19">
        <f t="shared" ca="1" si="72"/>
        <v>8.9826388888888636E-2</v>
      </c>
      <c r="G261" s="3">
        <v>2</v>
      </c>
      <c r="H261" s="3">
        <v>1</v>
      </c>
      <c r="I261" s="35">
        <f t="shared" ca="1" si="73"/>
        <v>0</v>
      </c>
      <c r="J261" s="3">
        <f t="shared" ca="1" si="74"/>
        <v>0</v>
      </c>
      <c r="K261" s="3">
        <f t="shared" ca="1" si="68"/>
        <v>2</v>
      </c>
      <c r="L261" s="3">
        <f t="shared" ca="1" si="75"/>
        <v>0</v>
      </c>
      <c r="M261" s="19">
        <f t="shared" ca="1" si="76"/>
        <v>0</v>
      </c>
      <c r="N261" s="3">
        <f t="shared" ca="1" si="77"/>
        <v>0</v>
      </c>
      <c r="O261" s="3">
        <f t="shared" ca="1" si="78"/>
        <v>0</v>
      </c>
      <c r="P261" s="3">
        <f t="shared" ca="1" si="69"/>
        <v>0</v>
      </c>
      <c r="Q261" s="3">
        <v>2</v>
      </c>
      <c r="R261" s="3">
        <f t="shared" ca="1" si="79"/>
        <v>28</v>
      </c>
      <c r="S261" s="19">
        <f t="shared" ca="1" si="80"/>
        <v>3.2407407407407406E-4</v>
      </c>
      <c r="T261" s="19">
        <f t="shared" ca="1" si="81"/>
        <v>0.18113425925925936</v>
      </c>
      <c r="U261" s="22">
        <f t="shared" ref="U261:U324" ca="1" si="84">T261+S261</f>
        <v>0.18145833333333344</v>
      </c>
      <c r="V261" s="19">
        <f t="shared" ca="1" si="70"/>
        <v>9.1550925925926271E-2</v>
      </c>
      <c r="W261" s="32">
        <f t="shared" ca="1" si="82"/>
        <v>-4.2916666666667186E-2</v>
      </c>
    </row>
    <row r="262" spans="1:23" x14ac:dyDescent="0.25">
      <c r="A262" s="2">
        <v>260</v>
      </c>
      <c r="B262" s="3">
        <f>30</f>
        <v>30</v>
      </c>
      <c r="C262" s="19">
        <f t="shared" si="83"/>
        <v>8.9930555555555305E-2</v>
      </c>
      <c r="D262" s="3">
        <v>2</v>
      </c>
      <c r="E262" s="3">
        <f t="shared" ca="1" si="71"/>
        <v>19</v>
      </c>
      <c r="F262" s="19">
        <f t="shared" ca="1" si="72"/>
        <v>9.0173611111110857E-2</v>
      </c>
      <c r="G262" s="3">
        <v>2</v>
      </c>
      <c r="H262" s="3">
        <v>1</v>
      </c>
      <c r="I262" s="35">
        <f t="shared" ca="1" si="73"/>
        <v>1</v>
      </c>
      <c r="J262" s="3">
        <f t="shared" ca="1" si="74"/>
        <v>18</v>
      </c>
      <c r="K262" s="3">
        <f t="shared" ca="1" si="68"/>
        <v>0</v>
      </c>
      <c r="L262" s="3">
        <f t="shared" ca="1" si="75"/>
        <v>21</v>
      </c>
      <c r="M262" s="19">
        <f t="shared" ca="1" si="76"/>
        <v>9.0659722222221975E-2</v>
      </c>
      <c r="N262" s="3">
        <f t="shared" ca="1" si="77"/>
        <v>2</v>
      </c>
      <c r="O262" s="3">
        <f t="shared" ca="1" si="78"/>
        <v>1</v>
      </c>
      <c r="P262" s="3">
        <f t="shared" ca="1" si="69"/>
        <v>21</v>
      </c>
      <c r="Q262" s="3">
        <v>2</v>
      </c>
      <c r="R262" s="3">
        <f t="shared" ca="1" si="79"/>
        <v>89</v>
      </c>
      <c r="S262" s="19">
        <f t="shared" ca="1" si="80"/>
        <v>1.0300925925925926E-3</v>
      </c>
      <c r="T262" s="19">
        <f t="shared" ca="1" si="81"/>
        <v>0.18145833333333344</v>
      </c>
      <c r="U262" s="22">
        <f t="shared" ca="1" si="84"/>
        <v>0.18248842592592604</v>
      </c>
      <c r="V262" s="19">
        <f t="shared" ca="1" si="70"/>
        <v>9.1527777777778138E-2</v>
      </c>
      <c r="W262" s="32">
        <f t="shared" ca="1" si="82"/>
        <v>-4.3946759259259782E-2</v>
      </c>
    </row>
    <row r="263" spans="1:23" x14ac:dyDescent="0.25">
      <c r="A263" s="2">
        <v>261</v>
      </c>
      <c r="B263" s="3">
        <f>30</f>
        <v>30</v>
      </c>
      <c r="C263" s="19">
        <f t="shared" si="83"/>
        <v>9.0277777777777526E-2</v>
      </c>
      <c r="D263" s="3">
        <v>2</v>
      </c>
      <c r="E263" s="3">
        <f t="shared" ca="1" si="71"/>
        <v>17</v>
      </c>
      <c r="F263" s="19">
        <f t="shared" ca="1" si="72"/>
        <v>9.0497685185184931E-2</v>
      </c>
      <c r="G263" s="3">
        <v>2</v>
      </c>
      <c r="H263" s="3">
        <v>1</v>
      </c>
      <c r="I263" s="35">
        <f t="shared" ca="1" si="73"/>
        <v>1</v>
      </c>
      <c r="J263" s="3">
        <f t="shared" ca="1" si="74"/>
        <v>20</v>
      </c>
      <c r="K263" s="3">
        <f t="shared" ca="1" si="68"/>
        <v>0</v>
      </c>
      <c r="L263" s="3">
        <f t="shared" ca="1" si="75"/>
        <v>19</v>
      </c>
      <c r="M263" s="19">
        <f t="shared" ca="1" si="76"/>
        <v>9.0983796296296049E-2</v>
      </c>
      <c r="N263" s="3">
        <f t="shared" ca="1" si="77"/>
        <v>2</v>
      </c>
      <c r="O263" s="3">
        <f t="shared" ca="1" si="78"/>
        <v>1</v>
      </c>
      <c r="P263" s="3">
        <f t="shared" ca="1" si="69"/>
        <v>21</v>
      </c>
      <c r="Q263" s="3">
        <v>2</v>
      </c>
      <c r="R263" s="3">
        <f t="shared" ca="1" si="79"/>
        <v>87</v>
      </c>
      <c r="S263" s="19">
        <f t="shared" ca="1" si="80"/>
        <v>1.0069444444444444E-3</v>
      </c>
      <c r="T263" s="19">
        <f t="shared" ca="1" si="81"/>
        <v>0.18248842592592604</v>
      </c>
      <c r="U263" s="22">
        <f t="shared" ca="1" si="84"/>
        <v>0.18349537037037048</v>
      </c>
      <c r="V263" s="19">
        <f t="shared" ca="1" si="70"/>
        <v>9.2210648148148514E-2</v>
      </c>
      <c r="W263" s="32">
        <f t="shared" ca="1" si="82"/>
        <v>-4.4953703703704218E-2</v>
      </c>
    </row>
    <row r="264" spans="1:23" x14ac:dyDescent="0.25">
      <c r="A264" s="2">
        <v>262</v>
      </c>
      <c r="B264" s="3">
        <f>30</f>
        <v>30</v>
      </c>
      <c r="C264" s="19">
        <f t="shared" si="83"/>
        <v>9.0624999999999747E-2</v>
      </c>
      <c r="D264" s="3">
        <v>2</v>
      </c>
      <c r="E264" s="3">
        <f t="shared" ca="1" si="71"/>
        <v>21</v>
      </c>
      <c r="F264" s="19">
        <f t="shared" ca="1" si="72"/>
        <v>9.0891203703703446E-2</v>
      </c>
      <c r="G264" s="3">
        <v>2</v>
      </c>
      <c r="H264" s="3">
        <v>1</v>
      </c>
      <c r="I264" s="35">
        <f t="shared" ca="1" si="73"/>
        <v>0</v>
      </c>
      <c r="J264" s="3">
        <f t="shared" ca="1" si="74"/>
        <v>0</v>
      </c>
      <c r="K264" s="3">
        <f t="shared" ca="1" si="68"/>
        <v>2</v>
      </c>
      <c r="L264" s="3">
        <f t="shared" ca="1" si="75"/>
        <v>0</v>
      </c>
      <c r="M264" s="19">
        <f t="shared" ca="1" si="76"/>
        <v>0</v>
      </c>
      <c r="N264" s="3">
        <f t="shared" ca="1" si="77"/>
        <v>0</v>
      </c>
      <c r="O264" s="3">
        <f t="shared" ca="1" si="78"/>
        <v>0</v>
      </c>
      <c r="P264" s="3">
        <f t="shared" ca="1" si="69"/>
        <v>0</v>
      </c>
      <c r="Q264" s="3">
        <v>2</v>
      </c>
      <c r="R264" s="3">
        <f t="shared" ca="1" si="79"/>
        <v>30</v>
      </c>
      <c r="S264" s="19">
        <f t="shared" ca="1" si="80"/>
        <v>3.4722222222222224E-4</v>
      </c>
      <c r="T264" s="19">
        <f t="shared" ca="1" si="81"/>
        <v>0.18349537037037048</v>
      </c>
      <c r="U264" s="22">
        <f t="shared" ca="1" si="84"/>
        <v>0.1838425925925927</v>
      </c>
      <c r="V264" s="19">
        <f t="shared" ca="1" si="70"/>
        <v>9.2870370370370728E-2</v>
      </c>
      <c r="W264" s="32">
        <f t="shared" ca="1" si="82"/>
        <v>-4.5300925925926439E-2</v>
      </c>
    </row>
    <row r="265" spans="1:23" x14ac:dyDescent="0.25">
      <c r="A265" s="2">
        <v>263</v>
      </c>
      <c r="B265" s="3">
        <f>30</f>
        <v>30</v>
      </c>
      <c r="C265" s="19">
        <f t="shared" si="83"/>
        <v>9.0972222222221968E-2</v>
      </c>
      <c r="D265" s="3">
        <v>2</v>
      </c>
      <c r="E265" s="3">
        <f t="shared" ca="1" si="71"/>
        <v>20</v>
      </c>
      <c r="F265" s="19">
        <f t="shared" ca="1" si="72"/>
        <v>9.1226851851851601E-2</v>
      </c>
      <c r="G265" s="3">
        <v>2</v>
      </c>
      <c r="H265" s="3">
        <v>1</v>
      </c>
      <c r="I265" s="35">
        <f t="shared" ca="1" si="73"/>
        <v>1</v>
      </c>
      <c r="J265" s="3">
        <f t="shared" ca="1" si="74"/>
        <v>18</v>
      </c>
      <c r="K265" s="3">
        <f t="shared" ca="1" si="68"/>
        <v>0</v>
      </c>
      <c r="L265" s="3">
        <f t="shared" ca="1" si="75"/>
        <v>18</v>
      </c>
      <c r="M265" s="19">
        <f t="shared" ca="1" si="76"/>
        <v>9.1678240740740491E-2</v>
      </c>
      <c r="N265" s="3">
        <f t="shared" ca="1" si="77"/>
        <v>2</v>
      </c>
      <c r="O265" s="3">
        <f t="shared" ca="1" si="78"/>
        <v>1</v>
      </c>
      <c r="P265" s="3">
        <f t="shared" ca="1" si="69"/>
        <v>18</v>
      </c>
      <c r="Q265" s="3">
        <v>2</v>
      </c>
      <c r="R265" s="3">
        <f t="shared" ca="1" si="79"/>
        <v>84</v>
      </c>
      <c r="S265" s="19">
        <f t="shared" ca="1" si="80"/>
        <v>9.7222222222222219E-4</v>
      </c>
      <c r="T265" s="19">
        <f t="shared" ca="1" si="81"/>
        <v>0.1838425925925927</v>
      </c>
      <c r="U265" s="22">
        <f t="shared" ca="1" si="84"/>
        <v>0.18481481481481493</v>
      </c>
      <c r="V265" s="19">
        <f t="shared" ca="1" si="70"/>
        <v>9.2870370370370728E-2</v>
      </c>
      <c r="W265" s="32">
        <f t="shared" ca="1" si="82"/>
        <v>-4.6273148148148674E-2</v>
      </c>
    </row>
    <row r="266" spans="1:23" x14ac:dyDescent="0.25">
      <c r="A266" s="2">
        <v>264</v>
      </c>
      <c r="B266" s="3">
        <f>30</f>
        <v>30</v>
      </c>
      <c r="C266" s="19">
        <f t="shared" si="83"/>
        <v>9.1319444444444189E-2</v>
      </c>
      <c r="D266" s="3">
        <v>2</v>
      </c>
      <c r="E266" s="3">
        <f t="shared" ca="1" si="71"/>
        <v>17</v>
      </c>
      <c r="F266" s="19">
        <f t="shared" ca="1" si="72"/>
        <v>9.1539351851851594E-2</v>
      </c>
      <c r="G266" s="3">
        <v>2</v>
      </c>
      <c r="H266" s="3">
        <v>1</v>
      </c>
      <c r="I266" s="35">
        <f t="shared" ca="1" si="73"/>
        <v>0</v>
      </c>
      <c r="J266" s="3">
        <f t="shared" ca="1" si="74"/>
        <v>0</v>
      </c>
      <c r="K266" s="3">
        <f t="shared" ca="1" si="68"/>
        <v>2</v>
      </c>
      <c r="L266" s="3">
        <f t="shared" ca="1" si="75"/>
        <v>0</v>
      </c>
      <c r="M266" s="19">
        <f t="shared" ca="1" si="76"/>
        <v>0</v>
      </c>
      <c r="N266" s="3">
        <f t="shared" ca="1" si="77"/>
        <v>0</v>
      </c>
      <c r="O266" s="3">
        <f t="shared" ca="1" si="78"/>
        <v>0</v>
      </c>
      <c r="P266" s="3">
        <f t="shared" ca="1" si="69"/>
        <v>0</v>
      </c>
      <c r="Q266" s="3">
        <v>2</v>
      </c>
      <c r="R266" s="3">
        <f t="shared" ca="1" si="79"/>
        <v>26</v>
      </c>
      <c r="S266" s="19">
        <f t="shared" ca="1" si="80"/>
        <v>3.0092592592592595E-4</v>
      </c>
      <c r="T266" s="19">
        <f t="shared" ca="1" si="81"/>
        <v>0.18481481481481493</v>
      </c>
      <c r="U266" s="22">
        <f t="shared" ca="1" si="84"/>
        <v>0.18511574074074086</v>
      </c>
      <c r="V266" s="19">
        <f t="shared" ca="1" si="70"/>
        <v>9.3495370370370742E-2</v>
      </c>
      <c r="W266" s="32">
        <f t="shared" ca="1" si="82"/>
        <v>-4.6574074074074601E-2</v>
      </c>
    </row>
    <row r="267" spans="1:23" x14ac:dyDescent="0.25">
      <c r="A267" s="2">
        <v>265</v>
      </c>
      <c r="B267" s="3">
        <f>30</f>
        <v>30</v>
      </c>
      <c r="C267" s="19">
        <f t="shared" si="83"/>
        <v>9.166666666666641E-2</v>
      </c>
      <c r="D267" s="3">
        <v>2</v>
      </c>
      <c r="E267" s="3">
        <f t="shared" ca="1" si="71"/>
        <v>17</v>
      </c>
      <c r="F267" s="19">
        <f t="shared" ca="1" si="72"/>
        <v>9.1886574074073815E-2</v>
      </c>
      <c r="G267" s="3">
        <v>2</v>
      </c>
      <c r="H267" s="3">
        <v>1</v>
      </c>
      <c r="I267" s="35">
        <f t="shared" ca="1" si="73"/>
        <v>0</v>
      </c>
      <c r="J267" s="3">
        <f t="shared" ca="1" si="74"/>
        <v>0</v>
      </c>
      <c r="K267" s="3">
        <f t="shared" ca="1" si="68"/>
        <v>2</v>
      </c>
      <c r="L267" s="3">
        <f t="shared" ca="1" si="75"/>
        <v>0</v>
      </c>
      <c r="M267" s="19">
        <f t="shared" ca="1" si="76"/>
        <v>0</v>
      </c>
      <c r="N267" s="3">
        <f t="shared" ca="1" si="77"/>
        <v>0</v>
      </c>
      <c r="O267" s="3">
        <f t="shared" ca="1" si="78"/>
        <v>0</v>
      </c>
      <c r="P267" s="3">
        <f t="shared" ca="1" si="69"/>
        <v>0</v>
      </c>
      <c r="Q267" s="3">
        <v>2</v>
      </c>
      <c r="R267" s="3">
        <f t="shared" ca="1" si="79"/>
        <v>26</v>
      </c>
      <c r="S267" s="19">
        <f t="shared" ca="1" si="80"/>
        <v>3.0092592592592595E-4</v>
      </c>
      <c r="T267" s="19">
        <f t="shared" ca="1" si="81"/>
        <v>0.18511574074074086</v>
      </c>
      <c r="U267" s="22">
        <f t="shared" ca="1" si="84"/>
        <v>0.18541666666666679</v>
      </c>
      <c r="V267" s="19">
        <f t="shared" ca="1" si="70"/>
        <v>9.3449074074074448E-2</v>
      </c>
      <c r="W267" s="32">
        <f t="shared" ca="1" si="82"/>
        <v>-4.6875000000000527E-2</v>
      </c>
    </row>
    <row r="268" spans="1:23" x14ac:dyDescent="0.25">
      <c r="A268" s="2">
        <v>266</v>
      </c>
      <c r="B268" s="3">
        <f>30</f>
        <v>30</v>
      </c>
      <c r="C268" s="19">
        <f t="shared" si="83"/>
        <v>9.2013888888888631E-2</v>
      </c>
      <c r="D268" s="3">
        <v>2</v>
      </c>
      <c r="E268" s="3">
        <f t="shared" ca="1" si="71"/>
        <v>22</v>
      </c>
      <c r="F268" s="19">
        <f t="shared" ca="1" si="72"/>
        <v>9.2291666666666411E-2</v>
      </c>
      <c r="G268" s="3">
        <v>2</v>
      </c>
      <c r="H268" s="3">
        <v>1</v>
      </c>
      <c r="I268" s="35">
        <f t="shared" ca="1" si="73"/>
        <v>0</v>
      </c>
      <c r="J268" s="3">
        <f t="shared" ca="1" si="74"/>
        <v>0</v>
      </c>
      <c r="K268" s="3">
        <f t="shared" ca="1" si="68"/>
        <v>2</v>
      </c>
      <c r="L268" s="3">
        <f t="shared" ca="1" si="75"/>
        <v>0</v>
      </c>
      <c r="M268" s="19">
        <f t="shared" ca="1" si="76"/>
        <v>0</v>
      </c>
      <c r="N268" s="3">
        <f t="shared" ca="1" si="77"/>
        <v>0</v>
      </c>
      <c r="O268" s="3">
        <f t="shared" ca="1" si="78"/>
        <v>0</v>
      </c>
      <c r="P268" s="3">
        <f t="shared" ca="1" si="69"/>
        <v>0</v>
      </c>
      <c r="Q268" s="3">
        <v>2</v>
      </c>
      <c r="R268" s="3">
        <f t="shared" ca="1" si="79"/>
        <v>31</v>
      </c>
      <c r="S268" s="19">
        <f t="shared" ca="1" si="80"/>
        <v>3.5879629629629629E-4</v>
      </c>
      <c r="T268" s="19">
        <f t="shared" ca="1" si="81"/>
        <v>0.18541666666666679</v>
      </c>
      <c r="U268" s="22">
        <f t="shared" ca="1" si="84"/>
        <v>0.18577546296296307</v>
      </c>
      <c r="V268" s="19">
        <f t="shared" ca="1" si="70"/>
        <v>9.3402777777778154E-2</v>
      </c>
      <c r="W268" s="32">
        <f t="shared" ca="1" si="82"/>
        <v>-4.7233796296296815E-2</v>
      </c>
    </row>
    <row r="269" spans="1:23" x14ac:dyDescent="0.25">
      <c r="A269" s="2">
        <v>267</v>
      </c>
      <c r="B269" s="3">
        <f>30</f>
        <v>30</v>
      </c>
      <c r="C269" s="19">
        <f t="shared" si="83"/>
        <v>9.2361111111110852E-2</v>
      </c>
      <c r="D269" s="3">
        <v>2</v>
      </c>
      <c r="E269" s="3">
        <f t="shared" ca="1" si="71"/>
        <v>17</v>
      </c>
      <c r="F269" s="19">
        <f t="shared" ca="1" si="72"/>
        <v>9.2581018518518257E-2</v>
      </c>
      <c r="G269" s="3">
        <v>2</v>
      </c>
      <c r="H269" s="3">
        <v>1</v>
      </c>
      <c r="I269" s="35">
        <f t="shared" ca="1" si="73"/>
        <v>1</v>
      </c>
      <c r="J269" s="3">
        <f t="shared" ca="1" si="74"/>
        <v>18</v>
      </c>
      <c r="K269" s="3">
        <f t="shared" ca="1" si="68"/>
        <v>0</v>
      </c>
      <c r="L269" s="3">
        <f t="shared" ca="1" si="75"/>
        <v>17</v>
      </c>
      <c r="M269" s="19">
        <f t="shared" ca="1" si="76"/>
        <v>9.3020833333333081E-2</v>
      </c>
      <c r="N269" s="3">
        <f t="shared" ca="1" si="77"/>
        <v>2</v>
      </c>
      <c r="O269" s="3">
        <f t="shared" ca="1" si="78"/>
        <v>1</v>
      </c>
      <c r="P269" s="3">
        <f t="shared" ca="1" si="69"/>
        <v>18</v>
      </c>
      <c r="Q269" s="3">
        <v>2</v>
      </c>
      <c r="R269" s="3">
        <f t="shared" ca="1" si="79"/>
        <v>80</v>
      </c>
      <c r="S269" s="19">
        <f t="shared" ca="1" si="80"/>
        <v>9.2592592592592596E-4</v>
      </c>
      <c r="T269" s="19">
        <f t="shared" ca="1" si="81"/>
        <v>0.18577546296296307</v>
      </c>
      <c r="U269" s="22">
        <f t="shared" ca="1" si="84"/>
        <v>0.18670138888888899</v>
      </c>
      <c r="V269" s="19">
        <f t="shared" ca="1" si="70"/>
        <v>9.341435185185222E-2</v>
      </c>
      <c r="W269" s="32">
        <f t="shared" ca="1" si="82"/>
        <v>-4.8159722222222728E-2</v>
      </c>
    </row>
    <row r="270" spans="1:23" x14ac:dyDescent="0.25">
      <c r="A270" s="2">
        <v>268</v>
      </c>
      <c r="B270" s="3">
        <f>30</f>
        <v>30</v>
      </c>
      <c r="C270" s="19">
        <f t="shared" si="83"/>
        <v>9.2708333333333073E-2</v>
      </c>
      <c r="D270" s="3">
        <v>2</v>
      </c>
      <c r="E270" s="3">
        <f t="shared" ca="1" si="71"/>
        <v>18</v>
      </c>
      <c r="F270" s="19">
        <f t="shared" ca="1" si="72"/>
        <v>9.2939814814814559E-2</v>
      </c>
      <c r="G270" s="3">
        <v>2</v>
      </c>
      <c r="H270" s="3">
        <v>1</v>
      </c>
      <c r="I270" s="35">
        <f t="shared" ca="1" si="73"/>
        <v>1</v>
      </c>
      <c r="J270" s="3">
        <f t="shared" ca="1" si="74"/>
        <v>21</v>
      </c>
      <c r="K270" s="3">
        <f t="shared" ca="1" si="68"/>
        <v>0</v>
      </c>
      <c r="L270" s="3">
        <f t="shared" ca="1" si="75"/>
        <v>19</v>
      </c>
      <c r="M270" s="19">
        <f t="shared" ca="1" si="76"/>
        <v>9.3437499999999743E-2</v>
      </c>
      <c r="N270" s="3">
        <f t="shared" ca="1" si="77"/>
        <v>2</v>
      </c>
      <c r="O270" s="3">
        <f t="shared" ca="1" si="78"/>
        <v>1</v>
      </c>
      <c r="P270" s="3">
        <f t="shared" ca="1" si="69"/>
        <v>19</v>
      </c>
      <c r="Q270" s="3">
        <v>2</v>
      </c>
      <c r="R270" s="3">
        <f t="shared" ca="1" si="79"/>
        <v>87</v>
      </c>
      <c r="S270" s="19">
        <f t="shared" ca="1" si="80"/>
        <v>1.0069444444444444E-3</v>
      </c>
      <c r="T270" s="19">
        <f t="shared" ca="1" si="81"/>
        <v>0.18670138888888899</v>
      </c>
      <c r="U270" s="22">
        <f t="shared" ca="1" si="84"/>
        <v>0.18770833333333342</v>
      </c>
      <c r="V270" s="19">
        <f t="shared" ca="1" si="70"/>
        <v>9.3993055555555913E-2</v>
      </c>
      <c r="W270" s="32">
        <f t="shared" ca="1" si="82"/>
        <v>-4.9166666666667164E-2</v>
      </c>
    </row>
    <row r="271" spans="1:23" x14ac:dyDescent="0.25">
      <c r="A271" s="2">
        <v>269</v>
      </c>
      <c r="B271" s="3">
        <f>30</f>
        <v>30</v>
      </c>
      <c r="C271" s="19">
        <f t="shared" si="83"/>
        <v>9.3055555555555294E-2</v>
      </c>
      <c r="D271" s="3">
        <v>2</v>
      </c>
      <c r="E271" s="3">
        <f t="shared" ca="1" si="71"/>
        <v>17</v>
      </c>
      <c r="F271" s="19">
        <f t="shared" ca="1" si="72"/>
        <v>9.3275462962962699E-2</v>
      </c>
      <c r="G271" s="3">
        <v>2</v>
      </c>
      <c r="H271" s="3">
        <v>1</v>
      </c>
      <c r="I271" s="35">
        <f t="shared" ca="1" si="73"/>
        <v>0</v>
      </c>
      <c r="J271" s="3">
        <f t="shared" ca="1" si="74"/>
        <v>0</v>
      </c>
      <c r="K271" s="3">
        <f t="shared" ca="1" si="68"/>
        <v>2</v>
      </c>
      <c r="L271" s="3">
        <f t="shared" ca="1" si="75"/>
        <v>0</v>
      </c>
      <c r="M271" s="19">
        <f t="shared" ca="1" si="76"/>
        <v>0</v>
      </c>
      <c r="N271" s="3">
        <f t="shared" ca="1" si="77"/>
        <v>0</v>
      </c>
      <c r="O271" s="3">
        <f t="shared" ca="1" si="78"/>
        <v>0</v>
      </c>
      <c r="P271" s="3">
        <f t="shared" ca="1" si="69"/>
        <v>0</v>
      </c>
      <c r="Q271" s="3">
        <v>2</v>
      </c>
      <c r="R271" s="3">
        <f t="shared" ca="1" si="79"/>
        <v>26</v>
      </c>
      <c r="S271" s="19">
        <f t="shared" ca="1" si="80"/>
        <v>3.0092592592592595E-4</v>
      </c>
      <c r="T271" s="19">
        <f t="shared" ca="1" si="81"/>
        <v>0.18770833333333342</v>
      </c>
      <c r="U271" s="22">
        <f t="shared" ca="1" si="84"/>
        <v>0.18800925925925935</v>
      </c>
      <c r="V271" s="19">
        <f t="shared" ca="1" si="70"/>
        <v>9.4652777777778127E-2</v>
      </c>
      <c r="W271" s="32">
        <f t="shared" ca="1" si="82"/>
        <v>-4.946759259259309E-2</v>
      </c>
    </row>
    <row r="272" spans="1:23" x14ac:dyDescent="0.25">
      <c r="A272" s="2">
        <v>270</v>
      </c>
      <c r="B272" s="3">
        <f>30</f>
        <v>30</v>
      </c>
      <c r="C272" s="19">
        <f t="shared" si="83"/>
        <v>9.3402777777777515E-2</v>
      </c>
      <c r="D272" s="3">
        <v>2</v>
      </c>
      <c r="E272" s="3">
        <f t="shared" ca="1" si="71"/>
        <v>19</v>
      </c>
      <c r="F272" s="19">
        <f t="shared" ca="1" si="72"/>
        <v>9.3645833333333067E-2</v>
      </c>
      <c r="G272" s="3">
        <v>2</v>
      </c>
      <c r="H272" s="3">
        <v>1</v>
      </c>
      <c r="I272" s="35">
        <f t="shared" ca="1" si="73"/>
        <v>0</v>
      </c>
      <c r="J272" s="3">
        <f t="shared" ca="1" si="74"/>
        <v>0</v>
      </c>
      <c r="K272" s="3">
        <f t="shared" ca="1" si="68"/>
        <v>2</v>
      </c>
      <c r="L272" s="3">
        <f t="shared" ca="1" si="75"/>
        <v>0</v>
      </c>
      <c r="M272" s="19">
        <f t="shared" ca="1" si="76"/>
        <v>0</v>
      </c>
      <c r="N272" s="3">
        <f t="shared" ca="1" si="77"/>
        <v>0</v>
      </c>
      <c r="O272" s="3">
        <f t="shared" ca="1" si="78"/>
        <v>0</v>
      </c>
      <c r="P272" s="3">
        <f t="shared" ca="1" si="69"/>
        <v>0</v>
      </c>
      <c r="Q272" s="3">
        <v>2</v>
      </c>
      <c r="R272" s="3">
        <f t="shared" ca="1" si="79"/>
        <v>28</v>
      </c>
      <c r="S272" s="19">
        <f t="shared" ca="1" si="80"/>
        <v>3.2407407407407406E-4</v>
      </c>
      <c r="T272" s="19">
        <f t="shared" ca="1" si="81"/>
        <v>0.18800925925925935</v>
      </c>
      <c r="U272" s="22">
        <f t="shared" ca="1" si="84"/>
        <v>0.18833333333333344</v>
      </c>
      <c r="V272" s="19">
        <f t="shared" ca="1" si="70"/>
        <v>9.4606481481481833E-2</v>
      </c>
      <c r="W272" s="32">
        <f t="shared" ca="1" si="82"/>
        <v>-4.9791666666667178E-2</v>
      </c>
    </row>
    <row r="273" spans="1:23" x14ac:dyDescent="0.25">
      <c r="A273" s="2">
        <v>271</v>
      </c>
      <c r="B273" s="3">
        <f>30</f>
        <v>30</v>
      </c>
      <c r="C273" s="19">
        <f t="shared" si="83"/>
        <v>9.3749999999999736E-2</v>
      </c>
      <c r="D273" s="3">
        <v>2</v>
      </c>
      <c r="E273" s="3">
        <f t="shared" ca="1" si="71"/>
        <v>18</v>
      </c>
      <c r="F273" s="19">
        <f t="shared" ca="1" si="72"/>
        <v>9.3981481481481222E-2</v>
      </c>
      <c r="G273" s="3">
        <v>2</v>
      </c>
      <c r="H273" s="3">
        <v>1</v>
      </c>
      <c r="I273" s="35">
        <f t="shared" ca="1" si="73"/>
        <v>1</v>
      </c>
      <c r="J273" s="3">
        <f t="shared" ca="1" si="74"/>
        <v>19</v>
      </c>
      <c r="K273" s="3">
        <f t="shared" ca="1" si="68"/>
        <v>0</v>
      </c>
      <c r="L273" s="3">
        <f t="shared" ca="1" si="75"/>
        <v>22</v>
      </c>
      <c r="M273" s="19">
        <f t="shared" ca="1" si="76"/>
        <v>9.4490740740740473E-2</v>
      </c>
      <c r="N273" s="3">
        <f t="shared" ca="1" si="77"/>
        <v>2</v>
      </c>
      <c r="O273" s="3">
        <f t="shared" ca="1" si="78"/>
        <v>1</v>
      </c>
      <c r="P273" s="3">
        <f t="shared" ca="1" si="69"/>
        <v>21</v>
      </c>
      <c r="Q273" s="3">
        <v>2</v>
      </c>
      <c r="R273" s="3">
        <f t="shared" ca="1" si="79"/>
        <v>90</v>
      </c>
      <c r="S273" s="19">
        <f t="shared" ca="1" si="80"/>
        <v>1.0416666666666667E-3</v>
      </c>
      <c r="T273" s="19">
        <f t="shared" ca="1" si="81"/>
        <v>0.18833333333333344</v>
      </c>
      <c r="U273" s="22">
        <f t="shared" ca="1" si="84"/>
        <v>0.1893750000000001</v>
      </c>
      <c r="V273" s="19">
        <f t="shared" ca="1" si="70"/>
        <v>9.45833333333337E-2</v>
      </c>
      <c r="W273" s="32">
        <f t="shared" ca="1" si="82"/>
        <v>-5.0833333333333841E-2</v>
      </c>
    </row>
    <row r="274" spans="1:23" x14ac:dyDescent="0.25">
      <c r="A274" s="2">
        <v>272</v>
      </c>
      <c r="B274" s="3">
        <f>30</f>
        <v>30</v>
      </c>
      <c r="C274" s="19">
        <f t="shared" si="83"/>
        <v>9.4097222222221957E-2</v>
      </c>
      <c r="D274" s="3">
        <v>2</v>
      </c>
      <c r="E274" s="3">
        <f t="shared" ca="1" si="71"/>
        <v>21</v>
      </c>
      <c r="F274" s="19">
        <f t="shared" ca="1" si="72"/>
        <v>9.4363425925925656E-2</v>
      </c>
      <c r="G274" s="3">
        <v>2</v>
      </c>
      <c r="H274" s="3">
        <v>1</v>
      </c>
      <c r="I274" s="35">
        <f t="shared" ca="1" si="73"/>
        <v>1</v>
      </c>
      <c r="J274" s="3">
        <f t="shared" ca="1" si="74"/>
        <v>21</v>
      </c>
      <c r="K274" s="3">
        <f t="shared" ca="1" si="68"/>
        <v>0</v>
      </c>
      <c r="L274" s="3">
        <f t="shared" ca="1" si="75"/>
        <v>22</v>
      </c>
      <c r="M274" s="19">
        <f t="shared" ca="1" si="76"/>
        <v>9.4895833333333068E-2</v>
      </c>
      <c r="N274" s="3">
        <f t="shared" ca="1" si="77"/>
        <v>2</v>
      </c>
      <c r="O274" s="3">
        <f t="shared" ca="1" si="78"/>
        <v>1</v>
      </c>
      <c r="P274" s="3">
        <f t="shared" ca="1" si="69"/>
        <v>19</v>
      </c>
      <c r="Q274" s="3">
        <v>2</v>
      </c>
      <c r="R274" s="3">
        <f t="shared" ca="1" si="79"/>
        <v>93</v>
      </c>
      <c r="S274" s="19">
        <f t="shared" ca="1" si="80"/>
        <v>1.0763888888888889E-3</v>
      </c>
      <c r="T274" s="19">
        <f t="shared" ca="1" si="81"/>
        <v>0.1893750000000001</v>
      </c>
      <c r="U274" s="22">
        <f t="shared" ca="1" si="84"/>
        <v>0.19045138888888899</v>
      </c>
      <c r="V274" s="19">
        <f t="shared" ca="1" si="70"/>
        <v>9.5277777777778141E-2</v>
      </c>
      <c r="W274" s="32">
        <f t="shared" ca="1" si="82"/>
        <v>-5.1909722222222732E-2</v>
      </c>
    </row>
    <row r="275" spans="1:23" x14ac:dyDescent="0.25">
      <c r="A275" s="2">
        <v>273</v>
      </c>
      <c r="B275" s="3">
        <f>30</f>
        <v>30</v>
      </c>
      <c r="C275" s="19">
        <f t="shared" si="83"/>
        <v>9.4444444444444178E-2</v>
      </c>
      <c r="D275" s="3">
        <v>2</v>
      </c>
      <c r="E275" s="3">
        <f t="shared" ca="1" si="71"/>
        <v>21</v>
      </c>
      <c r="F275" s="19">
        <f t="shared" ca="1" si="72"/>
        <v>9.4710648148147877E-2</v>
      </c>
      <c r="G275" s="3">
        <v>2</v>
      </c>
      <c r="H275" s="3">
        <v>1</v>
      </c>
      <c r="I275" s="35">
        <f t="shared" ca="1" si="73"/>
        <v>0</v>
      </c>
      <c r="J275" s="3">
        <f t="shared" ca="1" si="74"/>
        <v>0</v>
      </c>
      <c r="K275" s="3">
        <f t="shared" ca="1" si="68"/>
        <v>2</v>
      </c>
      <c r="L275" s="3">
        <f t="shared" ca="1" si="75"/>
        <v>0</v>
      </c>
      <c r="M275" s="19">
        <f t="shared" ca="1" si="76"/>
        <v>0</v>
      </c>
      <c r="N275" s="3">
        <f t="shared" ca="1" si="77"/>
        <v>0</v>
      </c>
      <c r="O275" s="3">
        <f t="shared" ca="1" si="78"/>
        <v>0</v>
      </c>
      <c r="P275" s="3">
        <f t="shared" ca="1" si="69"/>
        <v>0</v>
      </c>
      <c r="Q275" s="3">
        <v>2</v>
      </c>
      <c r="R275" s="3">
        <f t="shared" ca="1" si="79"/>
        <v>30</v>
      </c>
      <c r="S275" s="19">
        <f t="shared" ca="1" si="80"/>
        <v>3.4722222222222224E-4</v>
      </c>
      <c r="T275" s="19">
        <f t="shared" ca="1" si="81"/>
        <v>0.19045138888888899</v>
      </c>
      <c r="U275" s="22">
        <f t="shared" ca="1" si="84"/>
        <v>0.19079861111111121</v>
      </c>
      <c r="V275" s="19">
        <f t="shared" ca="1" si="70"/>
        <v>9.6006944444444811E-2</v>
      </c>
      <c r="W275" s="32">
        <f t="shared" ca="1" si="82"/>
        <v>-5.2256944444444953E-2</v>
      </c>
    </row>
    <row r="276" spans="1:23" x14ac:dyDescent="0.25">
      <c r="A276" s="2">
        <v>274</v>
      </c>
      <c r="B276" s="3">
        <f>30</f>
        <v>30</v>
      </c>
      <c r="C276" s="19">
        <f t="shared" si="83"/>
        <v>9.4791666666666399E-2</v>
      </c>
      <c r="D276" s="3">
        <v>2</v>
      </c>
      <c r="E276" s="3">
        <f t="shared" ca="1" si="71"/>
        <v>22</v>
      </c>
      <c r="F276" s="19">
        <f t="shared" ca="1" si="72"/>
        <v>9.5069444444444179E-2</v>
      </c>
      <c r="G276" s="3">
        <v>2</v>
      </c>
      <c r="H276" s="3">
        <v>1</v>
      </c>
      <c r="I276" s="35">
        <f t="shared" ca="1" si="73"/>
        <v>0</v>
      </c>
      <c r="J276" s="3">
        <f t="shared" ca="1" si="74"/>
        <v>0</v>
      </c>
      <c r="K276" s="3">
        <f t="shared" ca="1" si="68"/>
        <v>2</v>
      </c>
      <c r="L276" s="3">
        <f t="shared" ca="1" si="75"/>
        <v>0</v>
      </c>
      <c r="M276" s="19">
        <f t="shared" ca="1" si="76"/>
        <v>0</v>
      </c>
      <c r="N276" s="3">
        <f t="shared" ca="1" si="77"/>
        <v>0</v>
      </c>
      <c r="O276" s="3">
        <f t="shared" ca="1" si="78"/>
        <v>0</v>
      </c>
      <c r="P276" s="3">
        <f t="shared" ca="1" si="69"/>
        <v>0</v>
      </c>
      <c r="Q276" s="3">
        <v>2</v>
      </c>
      <c r="R276" s="3">
        <f t="shared" ca="1" si="79"/>
        <v>31</v>
      </c>
      <c r="S276" s="19">
        <f t="shared" ca="1" si="80"/>
        <v>3.5879629629629629E-4</v>
      </c>
      <c r="T276" s="19">
        <f t="shared" ca="1" si="81"/>
        <v>0.19079861111111121</v>
      </c>
      <c r="U276" s="22">
        <f t="shared" ca="1" si="84"/>
        <v>0.1911574074074075</v>
      </c>
      <c r="V276" s="19">
        <f t="shared" ca="1" si="70"/>
        <v>9.6006944444444811E-2</v>
      </c>
      <c r="W276" s="32">
        <f t="shared" ca="1" si="82"/>
        <v>-5.261574074074124E-2</v>
      </c>
    </row>
    <row r="277" spans="1:23" x14ac:dyDescent="0.25">
      <c r="A277" s="2">
        <v>275</v>
      </c>
      <c r="B277" s="3">
        <f>30</f>
        <v>30</v>
      </c>
      <c r="C277" s="19">
        <f t="shared" si="83"/>
        <v>9.513888888888862E-2</v>
      </c>
      <c r="D277" s="3">
        <v>2</v>
      </c>
      <c r="E277" s="3">
        <f t="shared" ca="1" si="71"/>
        <v>22</v>
      </c>
      <c r="F277" s="19">
        <f t="shared" ca="1" si="72"/>
        <v>9.54166666666664E-2</v>
      </c>
      <c r="G277" s="3">
        <v>2</v>
      </c>
      <c r="H277" s="3">
        <v>1</v>
      </c>
      <c r="I277" s="35">
        <f t="shared" ca="1" si="73"/>
        <v>0</v>
      </c>
      <c r="J277" s="3">
        <f t="shared" ca="1" si="74"/>
        <v>0</v>
      </c>
      <c r="K277" s="3">
        <f t="shared" ca="1" si="68"/>
        <v>2</v>
      </c>
      <c r="L277" s="3">
        <f t="shared" ca="1" si="75"/>
        <v>0</v>
      </c>
      <c r="M277" s="19">
        <f t="shared" ca="1" si="76"/>
        <v>0</v>
      </c>
      <c r="N277" s="3">
        <f t="shared" ca="1" si="77"/>
        <v>0</v>
      </c>
      <c r="O277" s="3">
        <f t="shared" ca="1" si="78"/>
        <v>0</v>
      </c>
      <c r="P277" s="3">
        <f t="shared" ca="1" si="69"/>
        <v>0</v>
      </c>
      <c r="Q277" s="3">
        <v>2</v>
      </c>
      <c r="R277" s="3">
        <f t="shared" ca="1" si="79"/>
        <v>31</v>
      </c>
      <c r="S277" s="19">
        <f t="shared" ca="1" si="80"/>
        <v>3.5879629629629629E-4</v>
      </c>
      <c r="T277" s="19">
        <f t="shared" ca="1" si="81"/>
        <v>0.1911574074074075</v>
      </c>
      <c r="U277" s="22">
        <f t="shared" ca="1" si="84"/>
        <v>0.19151620370370379</v>
      </c>
      <c r="V277" s="19">
        <f t="shared" ca="1" si="70"/>
        <v>9.6018518518518878E-2</v>
      </c>
      <c r="W277" s="32">
        <f t="shared" ca="1" si="82"/>
        <v>-5.2974537037037528E-2</v>
      </c>
    </row>
    <row r="278" spans="1:23" x14ac:dyDescent="0.25">
      <c r="A278" s="2">
        <v>276</v>
      </c>
      <c r="B278" s="3">
        <f>30</f>
        <v>30</v>
      </c>
      <c r="C278" s="19">
        <f t="shared" si="83"/>
        <v>9.5486111111110841E-2</v>
      </c>
      <c r="D278" s="3">
        <v>2</v>
      </c>
      <c r="E278" s="3">
        <f t="shared" ca="1" si="71"/>
        <v>23</v>
      </c>
      <c r="F278" s="19">
        <f t="shared" ca="1" si="72"/>
        <v>9.5775462962962687E-2</v>
      </c>
      <c r="G278" s="3">
        <v>2</v>
      </c>
      <c r="H278" s="3">
        <v>1</v>
      </c>
      <c r="I278" s="35">
        <f t="shared" ca="1" si="73"/>
        <v>1</v>
      </c>
      <c r="J278" s="3">
        <f t="shared" ca="1" si="74"/>
        <v>22</v>
      </c>
      <c r="K278" s="3">
        <f t="shared" ca="1" si="68"/>
        <v>0</v>
      </c>
      <c r="L278" s="3">
        <f t="shared" ca="1" si="75"/>
        <v>18</v>
      </c>
      <c r="M278" s="19">
        <f t="shared" ca="1" si="76"/>
        <v>9.6273148148147872E-2</v>
      </c>
      <c r="N278" s="3">
        <f t="shared" ca="1" si="77"/>
        <v>2</v>
      </c>
      <c r="O278" s="3">
        <f t="shared" ca="1" si="78"/>
        <v>1</v>
      </c>
      <c r="P278" s="3">
        <f t="shared" ca="1" si="69"/>
        <v>18</v>
      </c>
      <c r="Q278" s="3">
        <v>2</v>
      </c>
      <c r="R278" s="3">
        <f t="shared" ca="1" si="79"/>
        <v>91</v>
      </c>
      <c r="S278" s="19">
        <f t="shared" ca="1" si="80"/>
        <v>1.0532407407407407E-3</v>
      </c>
      <c r="T278" s="19">
        <f t="shared" ca="1" si="81"/>
        <v>0.19151620370370379</v>
      </c>
      <c r="U278" s="22">
        <f t="shared" ca="1" si="84"/>
        <v>0.19256944444444452</v>
      </c>
      <c r="V278" s="19">
        <f t="shared" ca="1" si="70"/>
        <v>9.6030092592592944E-2</v>
      </c>
      <c r="W278" s="32">
        <f t="shared" ca="1" si="82"/>
        <v>-5.4027777777778258E-2</v>
      </c>
    </row>
    <row r="279" spans="1:23" x14ac:dyDescent="0.25">
      <c r="A279" s="2">
        <v>277</v>
      </c>
      <c r="B279" s="3">
        <f>30</f>
        <v>30</v>
      </c>
      <c r="C279" s="19">
        <f t="shared" si="83"/>
        <v>9.5833333333333062E-2</v>
      </c>
      <c r="D279" s="3">
        <v>2</v>
      </c>
      <c r="E279" s="3">
        <f t="shared" ca="1" si="71"/>
        <v>21</v>
      </c>
      <c r="F279" s="19">
        <f t="shared" ca="1" si="72"/>
        <v>9.6099537037036761E-2</v>
      </c>
      <c r="G279" s="3">
        <v>2</v>
      </c>
      <c r="H279" s="3">
        <v>1</v>
      </c>
      <c r="I279" s="35">
        <f t="shared" ca="1" si="73"/>
        <v>0</v>
      </c>
      <c r="J279" s="3">
        <f t="shared" ca="1" si="74"/>
        <v>0</v>
      </c>
      <c r="K279" s="3">
        <f t="shared" ca="1" si="68"/>
        <v>2</v>
      </c>
      <c r="L279" s="3">
        <f t="shared" ca="1" si="75"/>
        <v>0</v>
      </c>
      <c r="M279" s="19">
        <f t="shared" ca="1" si="76"/>
        <v>0</v>
      </c>
      <c r="N279" s="3">
        <f t="shared" ca="1" si="77"/>
        <v>0</v>
      </c>
      <c r="O279" s="3">
        <f t="shared" ca="1" si="78"/>
        <v>0</v>
      </c>
      <c r="P279" s="3">
        <f t="shared" ca="1" si="69"/>
        <v>0</v>
      </c>
      <c r="Q279" s="3">
        <v>2</v>
      </c>
      <c r="R279" s="3">
        <f t="shared" ca="1" si="79"/>
        <v>30</v>
      </c>
      <c r="S279" s="19">
        <f t="shared" ca="1" si="80"/>
        <v>3.4722222222222224E-4</v>
      </c>
      <c r="T279" s="19">
        <f t="shared" ca="1" si="81"/>
        <v>0.19256944444444452</v>
      </c>
      <c r="U279" s="22">
        <f t="shared" ca="1" si="84"/>
        <v>0.19291666666666674</v>
      </c>
      <c r="V279" s="19">
        <f t="shared" ca="1" si="70"/>
        <v>9.6736111111111453E-2</v>
      </c>
      <c r="W279" s="32">
        <f t="shared" ca="1" si="82"/>
        <v>-5.4375000000000479E-2</v>
      </c>
    </row>
    <row r="280" spans="1:23" x14ac:dyDescent="0.25">
      <c r="A280" s="2">
        <v>278</v>
      </c>
      <c r="B280" s="3">
        <f>30</f>
        <v>30</v>
      </c>
      <c r="C280" s="19">
        <f t="shared" si="83"/>
        <v>9.6180555555555283E-2</v>
      </c>
      <c r="D280" s="3">
        <v>2</v>
      </c>
      <c r="E280" s="3">
        <f t="shared" ca="1" si="71"/>
        <v>20</v>
      </c>
      <c r="F280" s="19">
        <f t="shared" ca="1" si="72"/>
        <v>9.6435185185184916E-2</v>
      </c>
      <c r="G280" s="3">
        <v>2</v>
      </c>
      <c r="H280" s="3">
        <v>1</v>
      </c>
      <c r="I280" s="35">
        <f t="shared" ca="1" si="73"/>
        <v>1</v>
      </c>
      <c r="J280" s="3">
        <f t="shared" ca="1" si="74"/>
        <v>21</v>
      </c>
      <c r="K280" s="3">
        <f t="shared" ca="1" si="68"/>
        <v>0</v>
      </c>
      <c r="L280" s="3">
        <f t="shared" ca="1" si="75"/>
        <v>20</v>
      </c>
      <c r="M280" s="19">
        <f t="shared" ca="1" si="76"/>
        <v>9.6944444444444167E-2</v>
      </c>
      <c r="N280" s="3">
        <f t="shared" ca="1" si="77"/>
        <v>2</v>
      </c>
      <c r="O280" s="3">
        <f t="shared" ca="1" si="78"/>
        <v>1</v>
      </c>
      <c r="P280" s="3">
        <f t="shared" ca="1" si="69"/>
        <v>22</v>
      </c>
      <c r="Q280" s="3">
        <v>2</v>
      </c>
      <c r="R280" s="3">
        <f t="shared" ca="1" si="79"/>
        <v>93</v>
      </c>
      <c r="S280" s="19">
        <f t="shared" ca="1" si="80"/>
        <v>1.0763888888888889E-3</v>
      </c>
      <c r="T280" s="19">
        <f t="shared" ca="1" si="81"/>
        <v>0.19291666666666674</v>
      </c>
      <c r="U280" s="22">
        <f t="shared" ca="1" si="84"/>
        <v>0.19399305555555563</v>
      </c>
      <c r="V280" s="19">
        <f t="shared" ca="1" si="70"/>
        <v>9.6736111111111453E-2</v>
      </c>
      <c r="W280" s="32">
        <f t="shared" ca="1" si="82"/>
        <v>-5.5451388888889369E-2</v>
      </c>
    </row>
    <row r="281" spans="1:23" x14ac:dyDescent="0.25">
      <c r="A281" s="2">
        <v>279</v>
      </c>
      <c r="B281" s="3">
        <f>30</f>
        <v>30</v>
      </c>
      <c r="C281" s="19">
        <f t="shared" si="83"/>
        <v>9.6527777777777504E-2</v>
      </c>
      <c r="D281" s="3">
        <v>2</v>
      </c>
      <c r="E281" s="3">
        <f t="shared" ca="1" si="71"/>
        <v>20</v>
      </c>
      <c r="F281" s="19">
        <f t="shared" ca="1" si="72"/>
        <v>9.6782407407407137E-2</v>
      </c>
      <c r="G281" s="3">
        <v>2</v>
      </c>
      <c r="H281" s="3">
        <v>1</v>
      </c>
      <c r="I281" s="35">
        <f t="shared" ca="1" si="73"/>
        <v>1</v>
      </c>
      <c r="J281" s="3">
        <f t="shared" ca="1" si="74"/>
        <v>21</v>
      </c>
      <c r="K281" s="3">
        <f t="shared" ca="1" si="68"/>
        <v>0</v>
      </c>
      <c r="L281" s="3">
        <f t="shared" ca="1" si="75"/>
        <v>20</v>
      </c>
      <c r="M281" s="19">
        <f t="shared" ca="1" si="76"/>
        <v>9.7291666666666388E-2</v>
      </c>
      <c r="N281" s="3">
        <f t="shared" ca="1" si="77"/>
        <v>2</v>
      </c>
      <c r="O281" s="3">
        <f t="shared" ca="1" si="78"/>
        <v>1</v>
      </c>
      <c r="P281" s="3">
        <f t="shared" ca="1" si="69"/>
        <v>19</v>
      </c>
      <c r="Q281" s="3">
        <v>2</v>
      </c>
      <c r="R281" s="3">
        <f t="shared" ca="1" si="79"/>
        <v>90</v>
      </c>
      <c r="S281" s="19">
        <f t="shared" ca="1" si="80"/>
        <v>1.0416666666666667E-3</v>
      </c>
      <c r="T281" s="19">
        <f t="shared" ca="1" si="81"/>
        <v>0.19399305555555563</v>
      </c>
      <c r="U281" s="22">
        <f t="shared" ca="1" si="84"/>
        <v>0.19503472222222229</v>
      </c>
      <c r="V281" s="19">
        <f t="shared" ca="1" si="70"/>
        <v>9.7465277777778123E-2</v>
      </c>
      <c r="W281" s="32">
        <f t="shared" ca="1" si="82"/>
        <v>-5.6493055555556032E-2</v>
      </c>
    </row>
    <row r="282" spans="1:23" x14ac:dyDescent="0.25">
      <c r="A282" s="2">
        <v>280</v>
      </c>
      <c r="B282" s="3">
        <f>30</f>
        <v>30</v>
      </c>
      <c r="C282" s="19">
        <f t="shared" si="83"/>
        <v>9.6874999999999725E-2</v>
      </c>
      <c r="D282" s="3">
        <v>2</v>
      </c>
      <c r="E282" s="3">
        <f t="shared" ca="1" si="71"/>
        <v>21</v>
      </c>
      <c r="F282" s="19">
        <f t="shared" ca="1" si="72"/>
        <v>9.7141203703703424E-2</v>
      </c>
      <c r="G282" s="3">
        <v>2</v>
      </c>
      <c r="H282" s="3">
        <v>1</v>
      </c>
      <c r="I282" s="35">
        <f t="shared" ca="1" si="73"/>
        <v>1</v>
      </c>
      <c r="J282" s="3">
        <f t="shared" ca="1" si="74"/>
        <v>19</v>
      </c>
      <c r="K282" s="3">
        <f t="shared" ca="1" si="68"/>
        <v>0</v>
      </c>
      <c r="L282" s="3">
        <f t="shared" ca="1" si="75"/>
        <v>18</v>
      </c>
      <c r="M282" s="19">
        <f t="shared" ca="1" si="76"/>
        <v>9.7604166666666395E-2</v>
      </c>
      <c r="N282" s="3">
        <f t="shared" ca="1" si="77"/>
        <v>2</v>
      </c>
      <c r="O282" s="3">
        <f t="shared" ca="1" si="78"/>
        <v>1</v>
      </c>
      <c r="P282" s="3">
        <f t="shared" ca="1" si="69"/>
        <v>18</v>
      </c>
      <c r="Q282" s="3">
        <v>2</v>
      </c>
      <c r="R282" s="3">
        <f t="shared" ca="1" si="79"/>
        <v>86</v>
      </c>
      <c r="S282" s="19">
        <f t="shared" ca="1" si="80"/>
        <v>9.9537037037037042E-4</v>
      </c>
      <c r="T282" s="19">
        <f t="shared" ca="1" si="81"/>
        <v>0.19503472222222229</v>
      </c>
      <c r="U282" s="22">
        <f t="shared" ca="1" si="84"/>
        <v>0.19603009259259266</v>
      </c>
      <c r="V282" s="19">
        <f t="shared" ca="1" si="70"/>
        <v>9.8159722222222565E-2</v>
      </c>
      <c r="W282" s="32">
        <f t="shared" ca="1" si="82"/>
        <v>-5.7488425925926401E-2</v>
      </c>
    </row>
    <row r="283" spans="1:23" x14ac:dyDescent="0.25">
      <c r="A283" s="2">
        <v>281</v>
      </c>
      <c r="B283" s="3">
        <f>30</f>
        <v>30</v>
      </c>
      <c r="C283" s="19">
        <f t="shared" si="83"/>
        <v>9.7222222222221946E-2</v>
      </c>
      <c r="D283" s="3">
        <v>2</v>
      </c>
      <c r="E283" s="3">
        <f t="shared" ca="1" si="71"/>
        <v>23</v>
      </c>
      <c r="F283" s="19">
        <f t="shared" ca="1" si="72"/>
        <v>9.7511574074073792E-2</v>
      </c>
      <c r="G283" s="3">
        <v>2</v>
      </c>
      <c r="H283" s="3">
        <v>1</v>
      </c>
      <c r="I283" s="35">
        <f t="shared" ca="1" si="73"/>
        <v>1</v>
      </c>
      <c r="J283" s="3">
        <f t="shared" ca="1" si="74"/>
        <v>21</v>
      </c>
      <c r="K283" s="3">
        <f t="shared" ca="1" si="68"/>
        <v>0</v>
      </c>
      <c r="L283" s="3">
        <f t="shared" ca="1" si="75"/>
        <v>23</v>
      </c>
      <c r="M283" s="19">
        <f t="shared" ca="1" si="76"/>
        <v>9.8055555555555285E-2</v>
      </c>
      <c r="N283" s="3">
        <f t="shared" ca="1" si="77"/>
        <v>2</v>
      </c>
      <c r="O283" s="3">
        <f t="shared" ca="1" si="78"/>
        <v>1</v>
      </c>
      <c r="P283" s="3">
        <f t="shared" ca="1" si="69"/>
        <v>22</v>
      </c>
      <c r="Q283" s="3">
        <v>2</v>
      </c>
      <c r="R283" s="3">
        <f t="shared" ca="1" si="79"/>
        <v>99</v>
      </c>
      <c r="S283" s="19">
        <f t="shared" ca="1" si="80"/>
        <v>1.1458333333333333E-3</v>
      </c>
      <c r="T283" s="19">
        <f t="shared" ca="1" si="81"/>
        <v>0.19603009259259266</v>
      </c>
      <c r="U283" s="22">
        <f t="shared" ca="1" si="84"/>
        <v>0.197175925925926</v>
      </c>
      <c r="V283" s="19">
        <f t="shared" ca="1" si="70"/>
        <v>9.8807870370370712E-2</v>
      </c>
      <c r="W283" s="32">
        <f t="shared" ca="1" si="82"/>
        <v>-5.8634259259259747E-2</v>
      </c>
    </row>
    <row r="284" spans="1:23" x14ac:dyDescent="0.25">
      <c r="A284" s="2">
        <v>282</v>
      </c>
      <c r="B284" s="3">
        <f>30</f>
        <v>30</v>
      </c>
      <c r="C284" s="19">
        <f t="shared" si="83"/>
        <v>9.7569444444444167E-2</v>
      </c>
      <c r="D284" s="3">
        <v>2</v>
      </c>
      <c r="E284" s="3">
        <f t="shared" ca="1" si="71"/>
        <v>21</v>
      </c>
      <c r="F284" s="19">
        <f t="shared" ca="1" si="72"/>
        <v>9.7835648148147866E-2</v>
      </c>
      <c r="G284" s="3">
        <v>2</v>
      </c>
      <c r="H284" s="3">
        <v>1</v>
      </c>
      <c r="I284" s="35">
        <f t="shared" ca="1" si="73"/>
        <v>1</v>
      </c>
      <c r="J284" s="3">
        <f t="shared" ca="1" si="74"/>
        <v>21</v>
      </c>
      <c r="K284" s="3">
        <f t="shared" ca="1" si="68"/>
        <v>0</v>
      </c>
      <c r="L284" s="3">
        <f t="shared" ca="1" si="75"/>
        <v>19</v>
      </c>
      <c r="M284" s="19">
        <f t="shared" ca="1" si="76"/>
        <v>9.8333333333333051E-2</v>
      </c>
      <c r="N284" s="3">
        <f t="shared" ca="1" si="77"/>
        <v>2</v>
      </c>
      <c r="O284" s="3">
        <f t="shared" ca="1" si="78"/>
        <v>1</v>
      </c>
      <c r="P284" s="3">
        <f t="shared" ca="1" si="69"/>
        <v>21</v>
      </c>
      <c r="Q284" s="3">
        <v>2</v>
      </c>
      <c r="R284" s="3">
        <f t="shared" ca="1" si="79"/>
        <v>92</v>
      </c>
      <c r="S284" s="19">
        <f t="shared" ca="1" si="80"/>
        <v>1.0648148148148149E-3</v>
      </c>
      <c r="T284" s="19">
        <f t="shared" ca="1" si="81"/>
        <v>0.197175925925926</v>
      </c>
      <c r="U284" s="22">
        <f t="shared" ca="1" si="84"/>
        <v>0.19824074074074083</v>
      </c>
      <c r="V284" s="19">
        <f t="shared" ca="1" si="70"/>
        <v>9.9606481481481837E-2</v>
      </c>
      <c r="W284" s="32">
        <f t="shared" ca="1" si="82"/>
        <v>-5.9699074074074571E-2</v>
      </c>
    </row>
    <row r="285" spans="1:23" x14ac:dyDescent="0.25">
      <c r="A285" s="2">
        <v>283</v>
      </c>
      <c r="B285" s="3">
        <f>30</f>
        <v>30</v>
      </c>
      <c r="C285" s="19">
        <f t="shared" si="83"/>
        <v>9.7916666666666388E-2</v>
      </c>
      <c r="D285" s="3">
        <v>2</v>
      </c>
      <c r="E285" s="3">
        <f t="shared" ca="1" si="71"/>
        <v>18</v>
      </c>
      <c r="F285" s="19">
        <f t="shared" ca="1" si="72"/>
        <v>9.8148148148147873E-2</v>
      </c>
      <c r="G285" s="3">
        <v>2</v>
      </c>
      <c r="H285" s="3">
        <v>1</v>
      </c>
      <c r="I285" s="35">
        <f t="shared" ca="1" si="73"/>
        <v>0</v>
      </c>
      <c r="J285" s="3">
        <f t="shared" ca="1" si="74"/>
        <v>0</v>
      </c>
      <c r="K285" s="3">
        <f t="shared" ca="1" si="68"/>
        <v>2</v>
      </c>
      <c r="L285" s="3">
        <f t="shared" ca="1" si="75"/>
        <v>0</v>
      </c>
      <c r="M285" s="19">
        <f t="shared" ca="1" si="76"/>
        <v>0</v>
      </c>
      <c r="N285" s="3">
        <f t="shared" ca="1" si="77"/>
        <v>0</v>
      </c>
      <c r="O285" s="3">
        <f t="shared" ca="1" si="78"/>
        <v>0</v>
      </c>
      <c r="P285" s="3">
        <f t="shared" ca="1" si="69"/>
        <v>0</v>
      </c>
      <c r="Q285" s="3">
        <v>2</v>
      </c>
      <c r="R285" s="3">
        <f t="shared" ca="1" si="79"/>
        <v>27</v>
      </c>
      <c r="S285" s="19">
        <f t="shared" ca="1" si="80"/>
        <v>3.1250000000000001E-4</v>
      </c>
      <c r="T285" s="19">
        <f t="shared" ca="1" si="81"/>
        <v>0.19824074074074083</v>
      </c>
      <c r="U285" s="22">
        <f t="shared" ca="1" si="84"/>
        <v>0.19855324074074082</v>
      </c>
      <c r="V285" s="19">
        <f t="shared" ca="1" si="70"/>
        <v>0.10032407407407444</v>
      </c>
      <c r="W285" s="32">
        <f t="shared" ca="1" si="82"/>
        <v>-6.0011574074074564E-2</v>
      </c>
    </row>
    <row r="286" spans="1:23" x14ac:dyDescent="0.25">
      <c r="A286" s="2">
        <v>284</v>
      </c>
      <c r="B286" s="3">
        <f>30</f>
        <v>30</v>
      </c>
      <c r="C286" s="19">
        <f t="shared" si="83"/>
        <v>9.8263888888888609E-2</v>
      </c>
      <c r="D286" s="3">
        <v>2</v>
      </c>
      <c r="E286" s="3">
        <f t="shared" ca="1" si="71"/>
        <v>23</v>
      </c>
      <c r="F286" s="19">
        <f t="shared" ca="1" si="72"/>
        <v>9.8553240740740455E-2</v>
      </c>
      <c r="G286" s="3">
        <v>2</v>
      </c>
      <c r="H286" s="3">
        <v>1</v>
      </c>
      <c r="I286" s="35">
        <f t="shared" ca="1" si="73"/>
        <v>1</v>
      </c>
      <c r="J286" s="3">
        <f t="shared" ca="1" si="74"/>
        <v>22</v>
      </c>
      <c r="K286" s="3">
        <f t="shared" ca="1" si="68"/>
        <v>0</v>
      </c>
      <c r="L286" s="3">
        <f t="shared" ca="1" si="75"/>
        <v>23</v>
      </c>
      <c r="M286" s="19">
        <f t="shared" ca="1" si="76"/>
        <v>9.9108796296296015E-2</v>
      </c>
      <c r="N286" s="3">
        <f t="shared" ca="1" si="77"/>
        <v>2</v>
      </c>
      <c r="O286" s="3">
        <f t="shared" ca="1" si="78"/>
        <v>1</v>
      </c>
      <c r="P286" s="3">
        <f t="shared" ca="1" si="69"/>
        <v>19</v>
      </c>
      <c r="Q286" s="3">
        <v>2</v>
      </c>
      <c r="R286" s="3">
        <f t="shared" ca="1" si="79"/>
        <v>97</v>
      </c>
      <c r="S286" s="19">
        <f t="shared" ca="1" si="80"/>
        <v>1.1226851851851851E-3</v>
      </c>
      <c r="T286" s="19">
        <f t="shared" ca="1" si="81"/>
        <v>0.19855324074074082</v>
      </c>
      <c r="U286" s="22">
        <f t="shared" ca="1" si="84"/>
        <v>0.19967592592592601</v>
      </c>
      <c r="V286" s="19">
        <f t="shared" ca="1" si="70"/>
        <v>0.10028935185185221</v>
      </c>
      <c r="W286" s="32">
        <f t="shared" ca="1" si="82"/>
        <v>-6.1134259259259749E-2</v>
      </c>
    </row>
    <row r="287" spans="1:23" x14ac:dyDescent="0.25">
      <c r="A287" s="2">
        <v>285</v>
      </c>
      <c r="B287" s="3">
        <f>30</f>
        <v>30</v>
      </c>
      <c r="C287" s="19">
        <f t="shared" si="83"/>
        <v>9.861111111111083E-2</v>
      </c>
      <c r="D287" s="3">
        <v>2</v>
      </c>
      <c r="E287" s="3">
        <f t="shared" ca="1" si="71"/>
        <v>20</v>
      </c>
      <c r="F287" s="19">
        <f t="shared" ca="1" si="72"/>
        <v>9.8865740740740463E-2</v>
      </c>
      <c r="G287" s="3">
        <v>2</v>
      </c>
      <c r="H287" s="3">
        <v>1</v>
      </c>
      <c r="I287" s="35">
        <f t="shared" ca="1" si="73"/>
        <v>0</v>
      </c>
      <c r="J287" s="3">
        <f t="shared" ca="1" si="74"/>
        <v>0</v>
      </c>
      <c r="K287" s="3">
        <f t="shared" ca="1" si="68"/>
        <v>2</v>
      </c>
      <c r="L287" s="3">
        <f t="shared" ca="1" si="75"/>
        <v>0</v>
      </c>
      <c r="M287" s="19">
        <f t="shared" ca="1" si="76"/>
        <v>0</v>
      </c>
      <c r="N287" s="3">
        <f t="shared" ca="1" si="77"/>
        <v>0</v>
      </c>
      <c r="O287" s="3">
        <f t="shared" ca="1" si="78"/>
        <v>0</v>
      </c>
      <c r="P287" s="3">
        <f t="shared" ca="1" si="69"/>
        <v>0</v>
      </c>
      <c r="Q287" s="3">
        <v>2</v>
      </c>
      <c r="R287" s="3">
        <f t="shared" ca="1" si="79"/>
        <v>29</v>
      </c>
      <c r="S287" s="19">
        <f t="shared" ca="1" si="80"/>
        <v>3.3564814814814812E-4</v>
      </c>
      <c r="T287" s="19">
        <f t="shared" ca="1" si="81"/>
        <v>0.19967592592592601</v>
      </c>
      <c r="U287" s="22">
        <f t="shared" ca="1" si="84"/>
        <v>0.20001157407407416</v>
      </c>
      <c r="V287" s="19">
        <f t="shared" ca="1" si="70"/>
        <v>0.10106481481481518</v>
      </c>
      <c r="W287" s="32">
        <f t="shared" ca="1" si="82"/>
        <v>-6.1469907407407903E-2</v>
      </c>
    </row>
    <row r="288" spans="1:23" x14ac:dyDescent="0.25">
      <c r="A288" s="2">
        <v>286</v>
      </c>
      <c r="B288" s="3">
        <f>30</f>
        <v>30</v>
      </c>
      <c r="C288" s="19">
        <f t="shared" si="83"/>
        <v>9.8958333333333051E-2</v>
      </c>
      <c r="D288" s="3">
        <v>2</v>
      </c>
      <c r="E288" s="3">
        <f t="shared" ca="1" si="71"/>
        <v>18</v>
      </c>
      <c r="F288" s="19">
        <f t="shared" ca="1" si="72"/>
        <v>9.9189814814814536E-2</v>
      </c>
      <c r="G288" s="3">
        <v>2</v>
      </c>
      <c r="H288" s="3">
        <v>1</v>
      </c>
      <c r="I288" s="35">
        <f t="shared" ca="1" si="73"/>
        <v>0</v>
      </c>
      <c r="J288" s="3">
        <f t="shared" ca="1" si="74"/>
        <v>0</v>
      </c>
      <c r="K288" s="3">
        <f t="shared" ca="1" si="68"/>
        <v>2</v>
      </c>
      <c r="L288" s="3">
        <f t="shared" ca="1" si="75"/>
        <v>0</v>
      </c>
      <c r="M288" s="19">
        <f t="shared" ca="1" si="76"/>
        <v>0</v>
      </c>
      <c r="N288" s="3">
        <f t="shared" ca="1" si="77"/>
        <v>0</v>
      </c>
      <c r="O288" s="3">
        <f t="shared" ca="1" si="78"/>
        <v>0</v>
      </c>
      <c r="P288" s="3">
        <f t="shared" ca="1" si="69"/>
        <v>0</v>
      </c>
      <c r="Q288" s="3">
        <v>2</v>
      </c>
      <c r="R288" s="3">
        <f t="shared" ca="1" si="79"/>
        <v>27</v>
      </c>
      <c r="S288" s="19">
        <f t="shared" ca="1" si="80"/>
        <v>3.1250000000000001E-4</v>
      </c>
      <c r="T288" s="19">
        <f t="shared" ca="1" si="81"/>
        <v>0.20001157407407416</v>
      </c>
      <c r="U288" s="22">
        <f t="shared" ca="1" si="84"/>
        <v>0.20032407407407415</v>
      </c>
      <c r="V288" s="19">
        <f t="shared" ca="1" si="70"/>
        <v>0.10105324074074111</v>
      </c>
      <c r="W288" s="32">
        <f t="shared" ca="1" si="82"/>
        <v>-6.1782407407407897E-2</v>
      </c>
    </row>
    <row r="289" spans="1:23" x14ac:dyDescent="0.25">
      <c r="A289" s="2">
        <v>287</v>
      </c>
      <c r="B289" s="3">
        <f>30</f>
        <v>30</v>
      </c>
      <c r="C289" s="19">
        <f t="shared" si="83"/>
        <v>9.9305555555555272E-2</v>
      </c>
      <c r="D289" s="3">
        <v>2</v>
      </c>
      <c r="E289" s="3">
        <f t="shared" ca="1" si="71"/>
        <v>22</v>
      </c>
      <c r="F289" s="19">
        <f t="shared" ca="1" si="72"/>
        <v>9.9583333333333052E-2</v>
      </c>
      <c r="G289" s="3">
        <v>2</v>
      </c>
      <c r="H289" s="3">
        <v>1</v>
      </c>
      <c r="I289" s="35">
        <f t="shared" ca="1" si="73"/>
        <v>0</v>
      </c>
      <c r="J289" s="3">
        <f t="shared" ca="1" si="74"/>
        <v>0</v>
      </c>
      <c r="K289" s="3">
        <f t="shared" ca="1" si="68"/>
        <v>2</v>
      </c>
      <c r="L289" s="3">
        <f t="shared" ca="1" si="75"/>
        <v>0</v>
      </c>
      <c r="M289" s="19">
        <f t="shared" ca="1" si="76"/>
        <v>0</v>
      </c>
      <c r="N289" s="3">
        <f t="shared" ca="1" si="77"/>
        <v>0</v>
      </c>
      <c r="O289" s="3">
        <f t="shared" ca="1" si="78"/>
        <v>0</v>
      </c>
      <c r="P289" s="3">
        <f t="shared" ca="1" si="69"/>
        <v>0</v>
      </c>
      <c r="Q289" s="3">
        <v>2</v>
      </c>
      <c r="R289" s="3">
        <f t="shared" ca="1" si="79"/>
        <v>31</v>
      </c>
      <c r="S289" s="19">
        <f t="shared" ca="1" si="80"/>
        <v>3.5879629629629629E-4</v>
      </c>
      <c r="T289" s="19">
        <f t="shared" ca="1" si="81"/>
        <v>0.20032407407407415</v>
      </c>
      <c r="U289" s="22">
        <f t="shared" ca="1" si="84"/>
        <v>0.20068287037037044</v>
      </c>
      <c r="V289" s="19">
        <f t="shared" ca="1" si="70"/>
        <v>0.10101851851851888</v>
      </c>
      <c r="W289" s="32">
        <f t="shared" ca="1" si="82"/>
        <v>-6.2141203703704184E-2</v>
      </c>
    </row>
    <row r="290" spans="1:23" x14ac:dyDescent="0.25">
      <c r="A290" s="2">
        <v>288</v>
      </c>
      <c r="B290" s="3">
        <f>30</f>
        <v>30</v>
      </c>
      <c r="C290" s="19">
        <f t="shared" si="83"/>
        <v>9.9652777777777493E-2</v>
      </c>
      <c r="D290" s="3">
        <v>2</v>
      </c>
      <c r="E290" s="3">
        <f t="shared" ca="1" si="71"/>
        <v>17</v>
      </c>
      <c r="F290" s="19">
        <f t="shared" ca="1" si="72"/>
        <v>9.9872685185184898E-2</v>
      </c>
      <c r="G290" s="3">
        <v>2</v>
      </c>
      <c r="H290" s="3">
        <v>1</v>
      </c>
      <c r="I290" s="35">
        <f t="shared" ca="1" si="73"/>
        <v>0</v>
      </c>
      <c r="J290" s="3">
        <f t="shared" ca="1" si="74"/>
        <v>0</v>
      </c>
      <c r="K290" s="3">
        <f t="shared" ca="1" si="68"/>
        <v>2</v>
      </c>
      <c r="L290" s="3">
        <f t="shared" ca="1" si="75"/>
        <v>0</v>
      </c>
      <c r="M290" s="19">
        <f t="shared" ca="1" si="76"/>
        <v>0</v>
      </c>
      <c r="N290" s="3">
        <f t="shared" ca="1" si="77"/>
        <v>0</v>
      </c>
      <c r="O290" s="3">
        <f t="shared" ca="1" si="78"/>
        <v>0</v>
      </c>
      <c r="P290" s="3">
        <f t="shared" ca="1" si="69"/>
        <v>0</v>
      </c>
      <c r="Q290" s="3">
        <v>2</v>
      </c>
      <c r="R290" s="3">
        <f t="shared" ca="1" si="79"/>
        <v>26</v>
      </c>
      <c r="S290" s="19">
        <f t="shared" ca="1" si="80"/>
        <v>3.0092592592592595E-4</v>
      </c>
      <c r="T290" s="19">
        <f t="shared" ca="1" si="81"/>
        <v>0.20068287037037044</v>
      </c>
      <c r="U290" s="22">
        <f t="shared" ca="1" si="84"/>
        <v>0.20098379629629637</v>
      </c>
      <c r="V290" s="19">
        <f t="shared" ca="1" si="70"/>
        <v>0.10103009259259295</v>
      </c>
      <c r="W290" s="32">
        <f t="shared" ca="1" si="82"/>
        <v>-6.2442129629630111E-2</v>
      </c>
    </row>
    <row r="291" spans="1:23" x14ac:dyDescent="0.25">
      <c r="A291" s="2">
        <v>289</v>
      </c>
      <c r="B291" s="3">
        <f>30</f>
        <v>30</v>
      </c>
      <c r="C291" s="19">
        <f t="shared" si="83"/>
        <v>9.9999999999999714E-2</v>
      </c>
      <c r="D291" s="3">
        <v>2</v>
      </c>
      <c r="E291" s="3">
        <f t="shared" ca="1" si="71"/>
        <v>22</v>
      </c>
      <c r="F291" s="19">
        <f t="shared" ca="1" si="72"/>
        <v>0.10027777777777749</v>
      </c>
      <c r="G291" s="3">
        <v>2</v>
      </c>
      <c r="H291" s="3">
        <v>1</v>
      </c>
      <c r="I291" s="35">
        <f t="shared" ca="1" si="73"/>
        <v>0</v>
      </c>
      <c r="J291" s="3">
        <f t="shared" ca="1" si="74"/>
        <v>0</v>
      </c>
      <c r="K291" s="3">
        <f t="shared" ca="1" si="68"/>
        <v>2</v>
      </c>
      <c r="L291" s="3">
        <f t="shared" ca="1" si="75"/>
        <v>0</v>
      </c>
      <c r="M291" s="19">
        <f t="shared" ca="1" si="76"/>
        <v>0</v>
      </c>
      <c r="N291" s="3">
        <f t="shared" ca="1" si="77"/>
        <v>0</v>
      </c>
      <c r="O291" s="3">
        <f t="shared" ca="1" si="78"/>
        <v>0</v>
      </c>
      <c r="P291" s="3">
        <f t="shared" ca="1" si="69"/>
        <v>0</v>
      </c>
      <c r="Q291" s="3">
        <v>2</v>
      </c>
      <c r="R291" s="3">
        <f t="shared" ca="1" si="79"/>
        <v>31</v>
      </c>
      <c r="S291" s="19">
        <f t="shared" ca="1" si="80"/>
        <v>3.5879629629629629E-4</v>
      </c>
      <c r="T291" s="19">
        <f t="shared" ca="1" si="81"/>
        <v>0.20098379629629637</v>
      </c>
      <c r="U291" s="22">
        <f t="shared" ca="1" si="84"/>
        <v>0.20134259259259266</v>
      </c>
      <c r="V291" s="19">
        <f t="shared" ca="1" si="70"/>
        <v>0.10098379629629665</v>
      </c>
      <c r="W291" s="32">
        <f t="shared" ca="1" si="82"/>
        <v>-6.2800925925926399E-2</v>
      </c>
    </row>
    <row r="292" spans="1:23" x14ac:dyDescent="0.25">
      <c r="A292" s="2">
        <v>290</v>
      </c>
      <c r="B292" s="3">
        <f>30</f>
        <v>30</v>
      </c>
      <c r="C292" s="19">
        <f t="shared" si="83"/>
        <v>0.10034722222222194</v>
      </c>
      <c r="D292" s="3">
        <v>2</v>
      </c>
      <c r="E292" s="3">
        <f t="shared" ca="1" si="71"/>
        <v>22</v>
      </c>
      <c r="F292" s="19">
        <f t="shared" ca="1" si="72"/>
        <v>0.10062499999999971</v>
      </c>
      <c r="G292" s="3">
        <v>2</v>
      </c>
      <c r="H292" s="3">
        <v>1</v>
      </c>
      <c r="I292" s="35">
        <f t="shared" ca="1" si="73"/>
        <v>1</v>
      </c>
      <c r="J292" s="3">
        <f t="shared" ca="1" si="74"/>
        <v>18</v>
      </c>
      <c r="K292" s="3">
        <f t="shared" ca="1" si="68"/>
        <v>0</v>
      </c>
      <c r="L292" s="3">
        <f t="shared" ca="1" si="75"/>
        <v>20</v>
      </c>
      <c r="M292" s="19">
        <f t="shared" ca="1" si="76"/>
        <v>0.10109953703703675</v>
      </c>
      <c r="N292" s="3">
        <f t="shared" ca="1" si="77"/>
        <v>2</v>
      </c>
      <c r="O292" s="3">
        <f t="shared" ca="1" si="78"/>
        <v>1</v>
      </c>
      <c r="P292" s="3">
        <f t="shared" ca="1" si="69"/>
        <v>18</v>
      </c>
      <c r="Q292" s="3">
        <v>2</v>
      </c>
      <c r="R292" s="3">
        <f t="shared" ca="1" si="79"/>
        <v>88</v>
      </c>
      <c r="S292" s="19">
        <f t="shared" ca="1" si="80"/>
        <v>1.0185185185185184E-3</v>
      </c>
      <c r="T292" s="19">
        <f t="shared" ca="1" si="81"/>
        <v>0.20134259259259266</v>
      </c>
      <c r="U292" s="22">
        <f t="shared" ca="1" si="84"/>
        <v>0.20236111111111119</v>
      </c>
      <c r="V292" s="19">
        <f t="shared" ca="1" si="70"/>
        <v>0.10099537037037072</v>
      </c>
      <c r="W292" s="32">
        <f t="shared" ca="1" si="82"/>
        <v>-6.3819444444444928E-2</v>
      </c>
    </row>
    <row r="293" spans="1:23" x14ac:dyDescent="0.25">
      <c r="A293" s="2">
        <v>291</v>
      </c>
      <c r="B293" s="3">
        <f>30</f>
        <v>30</v>
      </c>
      <c r="C293" s="19">
        <f t="shared" si="83"/>
        <v>0.10069444444444416</v>
      </c>
      <c r="D293" s="3">
        <v>2</v>
      </c>
      <c r="E293" s="3">
        <f t="shared" ca="1" si="71"/>
        <v>21</v>
      </c>
      <c r="F293" s="19">
        <f t="shared" ca="1" si="72"/>
        <v>0.10096064814814786</v>
      </c>
      <c r="G293" s="3">
        <v>2</v>
      </c>
      <c r="H293" s="3">
        <v>1</v>
      </c>
      <c r="I293" s="35">
        <f t="shared" ca="1" si="73"/>
        <v>1</v>
      </c>
      <c r="J293" s="3">
        <f t="shared" ca="1" si="74"/>
        <v>19</v>
      </c>
      <c r="K293" s="3">
        <f t="shared" ca="1" si="68"/>
        <v>0</v>
      </c>
      <c r="L293" s="3">
        <f t="shared" ca="1" si="75"/>
        <v>17</v>
      </c>
      <c r="M293" s="19">
        <f t="shared" ca="1" si="76"/>
        <v>0.10141203703703675</v>
      </c>
      <c r="N293" s="3">
        <f t="shared" ca="1" si="77"/>
        <v>2</v>
      </c>
      <c r="O293" s="3">
        <f t="shared" ca="1" si="78"/>
        <v>1</v>
      </c>
      <c r="P293" s="3">
        <f t="shared" ca="1" si="69"/>
        <v>18</v>
      </c>
      <c r="Q293" s="3">
        <v>2</v>
      </c>
      <c r="R293" s="3">
        <f t="shared" ca="1" si="79"/>
        <v>85</v>
      </c>
      <c r="S293" s="19">
        <f t="shared" ca="1" si="80"/>
        <v>9.837962962962962E-4</v>
      </c>
      <c r="T293" s="19">
        <f t="shared" ca="1" si="81"/>
        <v>0.20236111111111119</v>
      </c>
      <c r="U293" s="22">
        <f t="shared" ca="1" si="84"/>
        <v>0.20334490740740749</v>
      </c>
      <c r="V293" s="19">
        <f t="shared" ca="1" si="70"/>
        <v>0.10166666666666703</v>
      </c>
      <c r="W293" s="32">
        <f t="shared" ca="1" si="82"/>
        <v>-6.480324074074123E-2</v>
      </c>
    </row>
    <row r="294" spans="1:23" x14ac:dyDescent="0.25">
      <c r="A294" s="2">
        <v>292</v>
      </c>
      <c r="B294" s="3">
        <f>30</f>
        <v>30</v>
      </c>
      <c r="C294" s="19">
        <f t="shared" si="83"/>
        <v>0.10104166666666638</v>
      </c>
      <c r="D294" s="3">
        <v>2</v>
      </c>
      <c r="E294" s="3">
        <f t="shared" ca="1" si="71"/>
        <v>18</v>
      </c>
      <c r="F294" s="19">
        <f t="shared" ca="1" si="72"/>
        <v>0.10127314814814786</v>
      </c>
      <c r="G294" s="3">
        <v>2</v>
      </c>
      <c r="H294" s="3">
        <v>1</v>
      </c>
      <c r="I294" s="35">
        <f t="shared" ca="1" si="73"/>
        <v>0</v>
      </c>
      <c r="J294" s="3">
        <f t="shared" ca="1" si="74"/>
        <v>0</v>
      </c>
      <c r="K294" s="3">
        <f t="shared" ca="1" si="68"/>
        <v>2</v>
      </c>
      <c r="L294" s="3">
        <f t="shared" ca="1" si="75"/>
        <v>0</v>
      </c>
      <c r="M294" s="19">
        <f t="shared" ca="1" si="76"/>
        <v>0</v>
      </c>
      <c r="N294" s="3">
        <f t="shared" ca="1" si="77"/>
        <v>0</v>
      </c>
      <c r="O294" s="3">
        <f t="shared" ca="1" si="78"/>
        <v>0</v>
      </c>
      <c r="P294" s="3">
        <f t="shared" ca="1" si="69"/>
        <v>0</v>
      </c>
      <c r="Q294" s="3">
        <v>2</v>
      </c>
      <c r="R294" s="3">
        <f t="shared" ca="1" si="79"/>
        <v>27</v>
      </c>
      <c r="S294" s="19">
        <f t="shared" ca="1" si="80"/>
        <v>3.1250000000000001E-4</v>
      </c>
      <c r="T294" s="19">
        <f t="shared" ca="1" si="81"/>
        <v>0.20334490740740749</v>
      </c>
      <c r="U294" s="22">
        <f t="shared" ca="1" si="84"/>
        <v>0.20365740740740748</v>
      </c>
      <c r="V294" s="19">
        <f t="shared" ca="1" si="70"/>
        <v>0.10230324074074111</v>
      </c>
      <c r="W294" s="32">
        <f t="shared" ca="1" si="82"/>
        <v>-6.5115740740741224E-2</v>
      </c>
    </row>
    <row r="295" spans="1:23" x14ac:dyDescent="0.25">
      <c r="A295" s="2">
        <v>293</v>
      </c>
      <c r="B295" s="3">
        <f>30</f>
        <v>30</v>
      </c>
      <c r="C295" s="19">
        <f t="shared" si="83"/>
        <v>0.1013888888888886</v>
      </c>
      <c r="D295" s="3">
        <v>2</v>
      </c>
      <c r="E295" s="3">
        <f t="shared" ca="1" si="71"/>
        <v>19</v>
      </c>
      <c r="F295" s="19">
        <f t="shared" ca="1" si="72"/>
        <v>0.10163194444444415</v>
      </c>
      <c r="G295" s="3">
        <v>2</v>
      </c>
      <c r="H295" s="3">
        <v>1</v>
      </c>
      <c r="I295" s="35">
        <f t="shared" ca="1" si="73"/>
        <v>1</v>
      </c>
      <c r="J295" s="3">
        <f t="shared" ca="1" si="74"/>
        <v>22</v>
      </c>
      <c r="K295" s="3">
        <f t="shared" ca="1" si="68"/>
        <v>0</v>
      </c>
      <c r="L295" s="3">
        <f t="shared" ca="1" si="75"/>
        <v>19</v>
      </c>
      <c r="M295" s="19">
        <f t="shared" ca="1" si="76"/>
        <v>0.10214120370370341</v>
      </c>
      <c r="N295" s="3">
        <f t="shared" ca="1" si="77"/>
        <v>2</v>
      </c>
      <c r="O295" s="3">
        <f t="shared" ca="1" si="78"/>
        <v>1</v>
      </c>
      <c r="P295" s="3">
        <f t="shared" ca="1" si="69"/>
        <v>18</v>
      </c>
      <c r="Q295" s="3">
        <v>2</v>
      </c>
      <c r="R295" s="3">
        <f t="shared" ca="1" si="79"/>
        <v>88</v>
      </c>
      <c r="S295" s="19">
        <f t="shared" ca="1" si="80"/>
        <v>1.0185185185185184E-3</v>
      </c>
      <c r="T295" s="19">
        <f t="shared" ca="1" si="81"/>
        <v>0.20365740740740748</v>
      </c>
      <c r="U295" s="22">
        <f t="shared" ca="1" si="84"/>
        <v>0.20467592592592601</v>
      </c>
      <c r="V295" s="19">
        <f t="shared" ca="1" si="70"/>
        <v>0.10226851851851888</v>
      </c>
      <c r="W295" s="32">
        <f t="shared" ca="1" si="82"/>
        <v>-6.6134259259259753E-2</v>
      </c>
    </row>
    <row r="296" spans="1:23" x14ac:dyDescent="0.25">
      <c r="A296" s="2">
        <v>294</v>
      </c>
      <c r="B296" s="3">
        <f>30</f>
        <v>30</v>
      </c>
      <c r="C296" s="19">
        <f t="shared" si="83"/>
        <v>0.10173611111111082</v>
      </c>
      <c r="D296" s="3">
        <v>2</v>
      </c>
      <c r="E296" s="3">
        <f t="shared" ca="1" si="71"/>
        <v>22</v>
      </c>
      <c r="F296" s="19">
        <f t="shared" ca="1" si="72"/>
        <v>0.1020138888888886</v>
      </c>
      <c r="G296" s="3">
        <v>2</v>
      </c>
      <c r="H296" s="3">
        <v>1</v>
      </c>
      <c r="I296" s="35">
        <f t="shared" ca="1" si="73"/>
        <v>0</v>
      </c>
      <c r="J296" s="3">
        <f t="shared" ca="1" si="74"/>
        <v>0</v>
      </c>
      <c r="K296" s="3">
        <f t="shared" ca="1" si="68"/>
        <v>2</v>
      </c>
      <c r="L296" s="3">
        <f t="shared" ca="1" si="75"/>
        <v>0</v>
      </c>
      <c r="M296" s="19">
        <f t="shared" ca="1" si="76"/>
        <v>0</v>
      </c>
      <c r="N296" s="3">
        <f t="shared" ca="1" si="77"/>
        <v>0</v>
      </c>
      <c r="O296" s="3">
        <f t="shared" ca="1" si="78"/>
        <v>0</v>
      </c>
      <c r="P296" s="3">
        <f t="shared" ca="1" si="69"/>
        <v>0</v>
      </c>
      <c r="Q296" s="3">
        <v>2</v>
      </c>
      <c r="R296" s="3">
        <f t="shared" ca="1" si="79"/>
        <v>31</v>
      </c>
      <c r="S296" s="19">
        <f t="shared" ca="1" si="80"/>
        <v>3.5879629629629629E-4</v>
      </c>
      <c r="T296" s="19">
        <f t="shared" ca="1" si="81"/>
        <v>0.20467592592592601</v>
      </c>
      <c r="U296" s="22">
        <f t="shared" ca="1" si="84"/>
        <v>0.2050347222222223</v>
      </c>
      <c r="V296" s="19">
        <f t="shared" ca="1" si="70"/>
        <v>0.10293981481481519</v>
      </c>
      <c r="W296" s="32">
        <f t="shared" ca="1" si="82"/>
        <v>-6.6493055555556041E-2</v>
      </c>
    </row>
    <row r="297" spans="1:23" x14ac:dyDescent="0.25">
      <c r="A297" s="2">
        <v>295</v>
      </c>
      <c r="B297" s="3">
        <f>30</f>
        <v>30</v>
      </c>
      <c r="C297" s="19">
        <f t="shared" si="83"/>
        <v>0.10208333333333304</v>
      </c>
      <c r="D297" s="3">
        <v>2</v>
      </c>
      <c r="E297" s="3">
        <f t="shared" ca="1" si="71"/>
        <v>20</v>
      </c>
      <c r="F297" s="19">
        <f t="shared" ca="1" si="72"/>
        <v>0.10233796296296267</v>
      </c>
      <c r="G297" s="3">
        <v>2</v>
      </c>
      <c r="H297" s="3">
        <v>1</v>
      </c>
      <c r="I297" s="35">
        <f t="shared" ca="1" si="73"/>
        <v>0</v>
      </c>
      <c r="J297" s="3">
        <f t="shared" ca="1" si="74"/>
        <v>0</v>
      </c>
      <c r="K297" s="3">
        <f t="shared" ca="1" si="68"/>
        <v>2</v>
      </c>
      <c r="L297" s="3">
        <f t="shared" ca="1" si="75"/>
        <v>0</v>
      </c>
      <c r="M297" s="19">
        <f t="shared" ca="1" si="76"/>
        <v>0</v>
      </c>
      <c r="N297" s="3">
        <f t="shared" ca="1" si="77"/>
        <v>0</v>
      </c>
      <c r="O297" s="3">
        <f t="shared" ca="1" si="78"/>
        <v>0</v>
      </c>
      <c r="P297" s="3">
        <f t="shared" ca="1" si="69"/>
        <v>0</v>
      </c>
      <c r="Q297" s="3">
        <v>2</v>
      </c>
      <c r="R297" s="3">
        <f t="shared" ca="1" si="79"/>
        <v>29</v>
      </c>
      <c r="S297" s="19">
        <f t="shared" ca="1" si="80"/>
        <v>3.3564814814814812E-4</v>
      </c>
      <c r="T297" s="19">
        <f t="shared" ca="1" si="81"/>
        <v>0.2050347222222223</v>
      </c>
      <c r="U297" s="22">
        <f t="shared" ca="1" si="84"/>
        <v>0.20537037037037045</v>
      </c>
      <c r="V297" s="19">
        <f t="shared" ca="1" si="70"/>
        <v>0.10295138888888926</v>
      </c>
      <c r="W297" s="32">
        <f t="shared" ca="1" si="82"/>
        <v>-6.6828703703704195E-2</v>
      </c>
    </row>
    <row r="298" spans="1:23" x14ac:dyDescent="0.25">
      <c r="A298" s="2">
        <v>296</v>
      </c>
      <c r="B298" s="3">
        <f>30</f>
        <v>30</v>
      </c>
      <c r="C298" s="19">
        <f t="shared" si="83"/>
        <v>0.10243055555555526</v>
      </c>
      <c r="D298" s="3">
        <v>2</v>
      </c>
      <c r="E298" s="3">
        <f t="shared" ca="1" si="71"/>
        <v>20</v>
      </c>
      <c r="F298" s="19">
        <f t="shared" ca="1" si="72"/>
        <v>0.10268518518518489</v>
      </c>
      <c r="G298" s="3">
        <v>2</v>
      </c>
      <c r="H298" s="3">
        <v>1</v>
      </c>
      <c r="I298" s="35">
        <f t="shared" ca="1" si="73"/>
        <v>0</v>
      </c>
      <c r="J298" s="3">
        <f t="shared" ca="1" si="74"/>
        <v>0</v>
      </c>
      <c r="K298" s="3">
        <f t="shared" ca="1" si="68"/>
        <v>2</v>
      </c>
      <c r="L298" s="3">
        <f t="shared" ca="1" si="75"/>
        <v>0</v>
      </c>
      <c r="M298" s="19">
        <f t="shared" ca="1" si="76"/>
        <v>0</v>
      </c>
      <c r="N298" s="3">
        <f t="shared" ca="1" si="77"/>
        <v>0</v>
      </c>
      <c r="O298" s="3">
        <f t="shared" ca="1" si="78"/>
        <v>0</v>
      </c>
      <c r="P298" s="3">
        <f t="shared" ca="1" si="69"/>
        <v>0</v>
      </c>
      <c r="Q298" s="3">
        <v>2</v>
      </c>
      <c r="R298" s="3">
        <f t="shared" ca="1" si="79"/>
        <v>29</v>
      </c>
      <c r="S298" s="19">
        <f t="shared" ca="1" si="80"/>
        <v>3.3564814814814812E-4</v>
      </c>
      <c r="T298" s="19">
        <f t="shared" ca="1" si="81"/>
        <v>0.20537037037037045</v>
      </c>
      <c r="U298" s="22">
        <f t="shared" ca="1" si="84"/>
        <v>0.20570601851851861</v>
      </c>
      <c r="V298" s="19">
        <f t="shared" ca="1" si="70"/>
        <v>0.10293981481481519</v>
      </c>
      <c r="W298" s="32">
        <f t="shared" ca="1" si="82"/>
        <v>-6.716435185185235E-2</v>
      </c>
    </row>
    <row r="299" spans="1:23" x14ac:dyDescent="0.25">
      <c r="A299" s="2">
        <v>297</v>
      </c>
      <c r="B299" s="3">
        <f>30</f>
        <v>30</v>
      </c>
      <c r="C299" s="19">
        <f t="shared" si="83"/>
        <v>0.10277777777777748</v>
      </c>
      <c r="D299" s="3">
        <v>2</v>
      </c>
      <c r="E299" s="3">
        <f t="shared" ca="1" si="71"/>
        <v>21</v>
      </c>
      <c r="F299" s="19">
        <f t="shared" ca="1" si="72"/>
        <v>0.10304398148148118</v>
      </c>
      <c r="G299" s="3">
        <v>2</v>
      </c>
      <c r="H299" s="3">
        <v>1</v>
      </c>
      <c r="I299" s="35">
        <f t="shared" ca="1" si="73"/>
        <v>1</v>
      </c>
      <c r="J299" s="3">
        <f t="shared" ca="1" si="74"/>
        <v>22</v>
      </c>
      <c r="K299" s="3">
        <f t="shared" ca="1" si="68"/>
        <v>0</v>
      </c>
      <c r="L299" s="3">
        <f t="shared" ca="1" si="75"/>
        <v>19</v>
      </c>
      <c r="M299" s="19">
        <f t="shared" ca="1" si="76"/>
        <v>0.10355324074074045</v>
      </c>
      <c r="N299" s="3">
        <f t="shared" ca="1" si="77"/>
        <v>2</v>
      </c>
      <c r="O299" s="3">
        <f t="shared" ca="1" si="78"/>
        <v>1</v>
      </c>
      <c r="P299" s="3">
        <f t="shared" ca="1" si="69"/>
        <v>19</v>
      </c>
      <c r="Q299" s="3">
        <v>2</v>
      </c>
      <c r="R299" s="3">
        <f t="shared" ca="1" si="79"/>
        <v>91</v>
      </c>
      <c r="S299" s="19">
        <f t="shared" ca="1" si="80"/>
        <v>1.0532407407407407E-3</v>
      </c>
      <c r="T299" s="19">
        <f t="shared" ca="1" si="81"/>
        <v>0.20570601851851861</v>
      </c>
      <c r="U299" s="22">
        <f t="shared" ca="1" si="84"/>
        <v>0.20675925925925934</v>
      </c>
      <c r="V299" s="19">
        <f t="shared" ca="1" si="70"/>
        <v>0.10292824074074113</v>
      </c>
      <c r="W299" s="32">
        <f t="shared" ca="1" si="82"/>
        <v>-6.8217592592593079E-2</v>
      </c>
    </row>
    <row r="300" spans="1:23" x14ac:dyDescent="0.25">
      <c r="A300" s="2">
        <v>298</v>
      </c>
      <c r="B300" s="3">
        <f>30</f>
        <v>30</v>
      </c>
      <c r="C300" s="19">
        <f t="shared" si="83"/>
        <v>0.1031249999999997</v>
      </c>
      <c r="D300" s="3">
        <v>2</v>
      </c>
      <c r="E300" s="3">
        <f t="shared" ca="1" si="71"/>
        <v>19</v>
      </c>
      <c r="F300" s="19">
        <f t="shared" ca="1" si="72"/>
        <v>0.10336805555555525</v>
      </c>
      <c r="G300" s="3">
        <v>2</v>
      </c>
      <c r="H300" s="3">
        <v>1</v>
      </c>
      <c r="I300" s="35">
        <f t="shared" ca="1" si="73"/>
        <v>1</v>
      </c>
      <c r="J300" s="3">
        <f t="shared" ca="1" si="74"/>
        <v>18</v>
      </c>
      <c r="K300" s="3">
        <f t="shared" ca="1" si="68"/>
        <v>0</v>
      </c>
      <c r="L300" s="3">
        <f t="shared" ca="1" si="75"/>
        <v>21</v>
      </c>
      <c r="M300" s="19">
        <f t="shared" ca="1" si="76"/>
        <v>0.10385416666666637</v>
      </c>
      <c r="N300" s="3">
        <f t="shared" ca="1" si="77"/>
        <v>2</v>
      </c>
      <c r="O300" s="3">
        <f t="shared" ca="1" si="78"/>
        <v>1</v>
      </c>
      <c r="P300" s="3">
        <f t="shared" ca="1" si="69"/>
        <v>22</v>
      </c>
      <c r="Q300" s="3">
        <v>2</v>
      </c>
      <c r="R300" s="3">
        <f t="shared" ca="1" si="79"/>
        <v>90</v>
      </c>
      <c r="S300" s="19">
        <f t="shared" ca="1" si="80"/>
        <v>1.0416666666666667E-3</v>
      </c>
      <c r="T300" s="19">
        <f t="shared" ca="1" si="81"/>
        <v>0.20675925925925934</v>
      </c>
      <c r="U300" s="22">
        <f t="shared" ca="1" si="84"/>
        <v>0.207800925925926</v>
      </c>
      <c r="V300" s="19">
        <f t="shared" ca="1" si="70"/>
        <v>0.10363425925925963</v>
      </c>
      <c r="W300" s="32">
        <f t="shared" ca="1" si="82"/>
        <v>-6.9259259259259742E-2</v>
      </c>
    </row>
    <row r="301" spans="1:23" x14ac:dyDescent="0.25">
      <c r="A301" s="2">
        <v>299</v>
      </c>
      <c r="B301" s="3">
        <f>30</f>
        <v>30</v>
      </c>
      <c r="C301" s="19">
        <f t="shared" si="83"/>
        <v>0.10347222222222192</v>
      </c>
      <c r="D301" s="3">
        <v>2</v>
      </c>
      <c r="E301" s="3">
        <f t="shared" ca="1" si="71"/>
        <v>22</v>
      </c>
      <c r="F301" s="19">
        <f t="shared" ca="1" si="72"/>
        <v>0.1037499999999997</v>
      </c>
      <c r="G301" s="3">
        <v>2</v>
      </c>
      <c r="H301" s="3">
        <v>1</v>
      </c>
      <c r="I301" s="35">
        <f t="shared" ca="1" si="73"/>
        <v>1</v>
      </c>
      <c r="J301" s="3">
        <f t="shared" ca="1" si="74"/>
        <v>21</v>
      </c>
      <c r="K301" s="3">
        <f t="shared" ca="1" si="68"/>
        <v>0</v>
      </c>
      <c r="L301" s="3">
        <f t="shared" ca="1" si="75"/>
        <v>18</v>
      </c>
      <c r="M301" s="19">
        <f t="shared" ca="1" si="76"/>
        <v>0.10423611111111081</v>
      </c>
      <c r="N301" s="3">
        <f t="shared" ca="1" si="77"/>
        <v>2</v>
      </c>
      <c r="O301" s="3">
        <f t="shared" ca="1" si="78"/>
        <v>1</v>
      </c>
      <c r="P301" s="3">
        <f t="shared" ca="1" si="69"/>
        <v>18</v>
      </c>
      <c r="Q301" s="3">
        <v>2</v>
      </c>
      <c r="R301" s="3">
        <f t="shared" ca="1" si="79"/>
        <v>89</v>
      </c>
      <c r="S301" s="19">
        <f t="shared" ca="1" si="80"/>
        <v>1.0300925925925926E-3</v>
      </c>
      <c r="T301" s="19">
        <f t="shared" ca="1" si="81"/>
        <v>0.207800925925926</v>
      </c>
      <c r="U301" s="22">
        <f t="shared" ca="1" si="84"/>
        <v>0.2088310185185186</v>
      </c>
      <c r="V301" s="19">
        <f t="shared" ca="1" si="70"/>
        <v>0.10432870370370408</v>
      </c>
      <c r="W301" s="32">
        <f t="shared" ca="1" si="82"/>
        <v>-7.0289351851852339E-2</v>
      </c>
    </row>
    <row r="302" spans="1:23" x14ac:dyDescent="0.25">
      <c r="A302" s="2">
        <v>300</v>
      </c>
      <c r="B302" s="3">
        <f>30</f>
        <v>30</v>
      </c>
      <c r="C302" s="19">
        <f t="shared" si="83"/>
        <v>0.10381944444444414</v>
      </c>
      <c r="D302" s="3">
        <v>2</v>
      </c>
      <c r="E302" s="3">
        <f t="shared" ca="1" si="71"/>
        <v>23</v>
      </c>
      <c r="F302" s="19">
        <f t="shared" ca="1" si="72"/>
        <v>0.10410879629629599</v>
      </c>
      <c r="G302" s="3">
        <v>2</v>
      </c>
      <c r="H302" s="3">
        <v>1</v>
      </c>
      <c r="I302" s="35">
        <f t="shared" ca="1" si="73"/>
        <v>0</v>
      </c>
      <c r="J302" s="3">
        <f t="shared" ca="1" si="74"/>
        <v>0</v>
      </c>
      <c r="K302" s="3">
        <f t="shared" ca="1" si="68"/>
        <v>2</v>
      </c>
      <c r="L302" s="3">
        <f t="shared" ca="1" si="75"/>
        <v>0</v>
      </c>
      <c r="M302" s="19">
        <f t="shared" ca="1" si="76"/>
        <v>0</v>
      </c>
      <c r="N302" s="3">
        <f t="shared" ca="1" si="77"/>
        <v>0</v>
      </c>
      <c r="O302" s="3">
        <f t="shared" ca="1" si="78"/>
        <v>0</v>
      </c>
      <c r="P302" s="3">
        <f t="shared" ca="1" si="69"/>
        <v>0</v>
      </c>
      <c r="Q302" s="3">
        <v>2</v>
      </c>
      <c r="R302" s="3">
        <f t="shared" ca="1" si="79"/>
        <v>32</v>
      </c>
      <c r="S302" s="19">
        <f t="shared" ca="1" si="80"/>
        <v>3.7037037037037035E-4</v>
      </c>
      <c r="T302" s="19">
        <f t="shared" ca="1" si="81"/>
        <v>0.2088310185185186</v>
      </c>
      <c r="U302" s="22">
        <f t="shared" ca="1" si="84"/>
        <v>0.20920138888888898</v>
      </c>
      <c r="V302" s="19">
        <f t="shared" ca="1" si="70"/>
        <v>0.10501157407407445</v>
      </c>
      <c r="W302" s="32">
        <f t="shared" ca="1" si="82"/>
        <v>-7.0659722222222721E-2</v>
      </c>
    </row>
    <row r="303" spans="1:23" x14ac:dyDescent="0.25">
      <c r="A303" s="2">
        <v>301</v>
      </c>
      <c r="B303" s="3">
        <f>30</f>
        <v>30</v>
      </c>
      <c r="C303" s="19">
        <f t="shared" si="83"/>
        <v>0.10416666666666637</v>
      </c>
      <c r="D303" s="3">
        <v>2</v>
      </c>
      <c r="E303" s="3">
        <f t="shared" ca="1" si="71"/>
        <v>18</v>
      </c>
      <c r="F303" s="19">
        <f t="shared" ca="1" si="72"/>
        <v>0.10439814814814785</v>
      </c>
      <c r="G303" s="3">
        <v>2</v>
      </c>
      <c r="H303" s="3">
        <v>1</v>
      </c>
      <c r="I303" s="35">
        <f t="shared" ca="1" si="73"/>
        <v>0</v>
      </c>
      <c r="J303" s="3">
        <f t="shared" ca="1" si="74"/>
        <v>0</v>
      </c>
      <c r="K303" s="3">
        <f t="shared" ca="1" si="68"/>
        <v>2</v>
      </c>
      <c r="L303" s="3">
        <f t="shared" ca="1" si="75"/>
        <v>0</v>
      </c>
      <c r="M303" s="19">
        <f t="shared" ca="1" si="76"/>
        <v>0</v>
      </c>
      <c r="N303" s="3">
        <f t="shared" ca="1" si="77"/>
        <v>0</v>
      </c>
      <c r="O303" s="3">
        <f t="shared" ca="1" si="78"/>
        <v>0</v>
      </c>
      <c r="P303" s="3">
        <f t="shared" ca="1" si="69"/>
        <v>0</v>
      </c>
      <c r="Q303" s="3">
        <v>2</v>
      </c>
      <c r="R303" s="3">
        <f t="shared" ca="1" si="79"/>
        <v>27</v>
      </c>
      <c r="S303" s="19">
        <f t="shared" ca="1" si="80"/>
        <v>3.1250000000000001E-4</v>
      </c>
      <c r="T303" s="19">
        <f t="shared" ca="1" si="81"/>
        <v>0.20920138888888898</v>
      </c>
      <c r="U303" s="22">
        <f t="shared" ca="1" si="84"/>
        <v>0.20951388888888897</v>
      </c>
      <c r="V303" s="19">
        <f t="shared" ca="1" si="70"/>
        <v>0.10503472222222261</v>
      </c>
      <c r="W303" s="32">
        <f t="shared" ca="1" si="82"/>
        <v>-7.0972222222222714E-2</v>
      </c>
    </row>
    <row r="304" spans="1:23" x14ac:dyDescent="0.25">
      <c r="A304" s="2">
        <v>302</v>
      </c>
      <c r="B304" s="3">
        <f>30</f>
        <v>30</v>
      </c>
      <c r="C304" s="19">
        <f t="shared" si="83"/>
        <v>0.10451388888888859</v>
      </c>
      <c r="D304" s="3">
        <v>2</v>
      </c>
      <c r="E304" s="3">
        <f t="shared" ca="1" si="71"/>
        <v>20</v>
      </c>
      <c r="F304" s="19">
        <f t="shared" ca="1" si="72"/>
        <v>0.10476851851851822</v>
      </c>
      <c r="G304" s="3">
        <v>2</v>
      </c>
      <c r="H304" s="3">
        <v>1</v>
      </c>
      <c r="I304" s="35">
        <f t="shared" ca="1" si="73"/>
        <v>1</v>
      </c>
      <c r="J304" s="3">
        <f t="shared" ca="1" si="74"/>
        <v>18</v>
      </c>
      <c r="K304" s="3">
        <f t="shared" ca="1" si="68"/>
        <v>0</v>
      </c>
      <c r="L304" s="3">
        <f t="shared" ca="1" si="75"/>
        <v>17</v>
      </c>
      <c r="M304" s="19">
        <f t="shared" ca="1" si="76"/>
        <v>0.10520833333333303</v>
      </c>
      <c r="N304" s="3">
        <f t="shared" ca="1" si="77"/>
        <v>2</v>
      </c>
      <c r="O304" s="3">
        <f t="shared" ca="1" si="78"/>
        <v>1</v>
      </c>
      <c r="P304" s="3">
        <f t="shared" ca="1" si="69"/>
        <v>22</v>
      </c>
      <c r="Q304" s="3">
        <v>2</v>
      </c>
      <c r="R304" s="3">
        <f t="shared" ca="1" si="79"/>
        <v>87</v>
      </c>
      <c r="S304" s="19">
        <f t="shared" ca="1" si="80"/>
        <v>1.0069444444444444E-3</v>
      </c>
      <c r="T304" s="19">
        <f t="shared" ca="1" si="81"/>
        <v>0.20951388888888897</v>
      </c>
      <c r="U304" s="22">
        <f t="shared" ca="1" si="84"/>
        <v>0.21052083333333341</v>
      </c>
      <c r="V304" s="19">
        <f t="shared" ca="1" si="70"/>
        <v>0.10500000000000038</v>
      </c>
      <c r="W304" s="32">
        <f t="shared" ca="1" si="82"/>
        <v>-7.1979166666667149E-2</v>
      </c>
    </row>
    <row r="305" spans="1:23" x14ac:dyDescent="0.25">
      <c r="A305" s="2">
        <v>303</v>
      </c>
      <c r="B305" s="3">
        <f>30</f>
        <v>30</v>
      </c>
      <c r="C305" s="19">
        <f t="shared" si="83"/>
        <v>0.10486111111111081</v>
      </c>
      <c r="D305" s="3">
        <v>2</v>
      </c>
      <c r="E305" s="3">
        <f t="shared" ca="1" si="71"/>
        <v>18</v>
      </c>
      <c r="F305" s="19">
        <f t="shared" ca="1" si="72"/>
        <v>0.10509259259259229</v>
      </c>
      <c r="G305" s="3">
        <v>2</v>
      </c>
      <c r="H305" s="3">
        <v>1</v>
      </c>
      <c r="I305" s="35">
        <f t="shared" ca="1" si="73"/>
        <v>0</v>
      </c>
      <c r="J305" s="3">
        <f t="shared" ca="1" si="74"/>
        <v>0</v>
      </c>
      <c r="K305" s="3">
        <f t="shared" ca="1" si="68"/>
        <v>2</v>
      </c>
      <c r="L305" s="3">
        <f t="shared" ca="1" si="75"/>
        <v>0</v>
      </c>
      <c r="M305" s="19">
        <f t="shared" ca="1" si="76"/>
        <v>0</v>
      </c>
      <c r="N305" s="3">
        <f t="shared" ca="1" si="77"/>
        <v>0</v>
      </c>
      <c r="O305" s="3">
        <f t="shared" ca="1" si="78"/>
        <v>0</v>
      </c>
      <c r="P305" s="3">
        <f t="shared" ca="1" si="69"/>
        <v>0</v>
      </c>
      <c r="Q305" s="3">
        <v>2</v>
      </c>
      <c r="R305" s="3">
        <f t="shared" ca="1" si="79"/>
        <v>27</v>
      </c>
      <c r="S305" s="19">
        <f t="shared" ca="1" si="80"/>
        <v>3.1250000000000001E-4</v>
      </c>
      <c r="T305" s="19">
        <f t="shared" ca="1" si="81"/>
        <v>0.21052083333333341</v>
      </c>
      <c r="U305" s="22">
        <f t="shared" ca="1" si="84"/>
        <v>0.2108333333333334</v>
      </c>
      <c r="V305" s="19">
        <f t="shared" ca="1" si="70"/>
        <v>0.1056597222222226</v>
      </c>
      <c r="W305" s="32">
        <f t="shared" ca="1" si="82"/>
        <v>-7.2291666666667143E-2</v>
      </c>
    </row>
    <row r="306" spans="1:23" x14ac:dyDescent="0.25">
      <c r="A306" s="2">
        <v>304</v>
      </c>
      <c r="B306" s="3">
        <f>30</f>
        <v>30</v>
      </c>
      <c r="C306" s="19">
        <f t="shared" si="83"/>
        <v>0.10520833333333303</v>
      </c>
      <c r="D306" s="3">
        <v>2</v>
      </c>
      <c r="E306" s="3">
        <f t="shared" ca="1" si="71"/>
        <v>22</v>
      </c>
      <c r="F306" s="19">
        <f t="shared" ca="1" si="72"/>
        <v>0.10548611111111081</v>
      </c>
      <c r="G306" s="3">
        <v>2</v>
      </c>
      <c r="H306" s="3">
        <v>1</v>
      </c>
      <c r="I306" s="35">
        <f t="shared" ca="1" si="73"/>
        <v>0</v>
      </c>
      <c r="J306" s="3">
        <f t="shared" ca="1" si="74"/>
        <v>0</v>
      </c>
      <c r="K306" s="3">
        <f t="shared" ca="1" si="68"/>
        <v>2</v>
      </c>
      <c r="L306" s="3">
        <f t="shared" ca="1" si="75"/>
        <v>0</v>
      </c>
      <c r="M306" s="19">
        <f t="shared" ca="1" si="76"/>
        <v>0</v>
      </c>
      <c r="N306" s="3">
        <f t="shared" ca="1" si="77"/>
        <v>0</v>
      </c>
      <c r="O306" s="3">
        <f t="shared" ca="1" si="78"/>
        <v>0</v>
      </c>
      <c r="P306" s="3">
        <f t="shared" ca="1" si="69"/>
        <v>0</v>
      </c>
      <c r="Q306" s="3">
        <v>2</v>
      </c>
      <c r="R306" s="3">
        <f t="shared" ca="1" si="79"/>
        <v>31</v>
      </c>
      <c r="S306" s="19">
        <f t="shared" ca="1" si="80"/>
        <v>3.5879629629629629E-4</v>
      </c>
      <c r="T306" s="19">
        <f t="shared" ca="1" si="81"/>
        <v>0.2108333333333334</v>
      </c>
      <c r="U306" s="22">
        <f t="shared" ca="1" si="84"/>
        <v>0.21119212962962969</v>
      </c>
      <c r="V306" s="19">
        <f t="shared" ca="1" si="70"/>
        <v>0.10562500000000037</v>
      </c>
      <c r="W306" s="32">
        <f t="shared" ca="1" si="82"/>
        <v>-7.265046296296343E-2</v>
      </c>
    </row>
    <row r="307" spans="1:23" x14ac:dyDescent="0.25">
      <c r="A307" s="2">
        <v>305</v>
      </c>
      <c r="B307" s="3">
        <f>30</f>
        <v>30</v>
      </c>
      <c r="C307" s="19">
        <f t="shared" si="83"/>
        <v>0.10555555555555525</v>
      </c>
      <c r="D307" s="3">
        <v>2</v>
      </c>
      <c r="E307" s="3">
        <f t="shared" ca="1" si="71"/>
        <v>23</v>
      </c>
      <c r="F307" s="19">
        <f t="shared" ca="1" si="72"/>
        <v>0.1058449074074071</v>
      </c>
      <c r="G307" s="3">
        <v>2</v>
      </c>
      <c r="H307" s="3">
        <v>1</v>
      </c>
      <c r="I307" s="35">
        <f t="shared" ca="1" si="73"/>
        <v>0</v>
      </c>
      <c r="J307" s="3">
        <f t="shared" ca="1" si="74"/>
        <v>0</v>
      </c>
      <c r="K307" s="3">
        <f t="shared" ca="1" si="68"/>
        <v>2</v>
      </c>
      <c r="L307" s="3">
        <f t="shared" ca="1" si="75"/>
        <v>0</v>
      </c>
      <c r="M307" s="19">
        <f t="shared" ca="1" si="76"/>
        <v>0</v>
      </c>
      <c r="N307" s="3">
        <f t="shared" ca="1" si="77"/>
        <v>0</v>
      </c>
      <c r="O307" s="3">
        <f t="shared" ca="1" si="78"/>
        <v>0</v>
      </c>
      <c r="P307" s="3">
        <f t="shared" ca="1" si="69"/>
        <v>0</v>
      </c>
      <c r="Q307" s="3">
        <v>2</v>
      </c>
      <c r="R307" s="3">
        <f t="shared" ca="1" si="79"/>
        <v>32</v>
      </c>
      <c r="S307" s="19">
        <f t="shared" ca="1" si="80"/>
        <v>3.7037037037037035E-4</v>
      </c>
      <c r="T307" s="19">
        <f t="shared" ca="1" si="81"/>
        <v>0.21119212962962969</v>
      </c>
      <c r="U307" s="22">
        <f t="shared" ca="1" si="84"/>
        <v>0.21156250000000007</v>
      </c>
      <c r="V307" s="19">
        <f t="shared" ca="1" si="70"/>
        <v>0.10563657407407444</v>
      </c>
      <c r="W307" s="32">
        <f t="shared" ca="1" si="82"/>
        <v>-7.3020833333333812E-2</v>
      </c>
    </row>
    <row r="308" spans="1:23" x14ac:dyDescent="0.25">
      <c r="A308" s="2">
        <v>306</v>
      </c>
      <c r="B308" s="3">
        <f>30</f>
        <v>30</v>
      </c>
      <c r="C308" s="19">
        <f t="shared" si="83"/>
        <v>0.10590277777777747</v>
      </c>
      <c r="D308" s="3">
        <v>2</v>
      </c>
      <c r="E308" s="3">
        <f t="shared" ca="1" si="71"/>
        <v>21</v>
      </c>
      <c r="F308" s="19">
        <f t="shared" ca="1" si="72"/>
        <v>0.10616898148148117</v>
      </c>
      <c r="G308" s="3">
        <v>2</v>
      </c>
      <c r="H308" s="3">
        <v>1</v>
      </c>
      <c r="I308" s="35">
        <f t="shared" ca="1" si="73"/>
        <v>0</v>
      </c>
      <c r="J308" s="3">
        <f t="shared" ca="1" si="74"/>
        <v>0</v>
      </c>
      <c r="K308" s="3">
        <f t="shared" ca="1" si="68"/>
        <v>2</v>
      </c>
      <c r="L308" s="3">
        <f t="shared" ca="1" si="75"/>
        <v>0</v>
      </c>
      <c r="M308" s="19">
        <f t="shared" ca="1" si="76"/>
        <v>0</v>
      </c>
      <c r="N308" s="3">
        <f t="shared" ca="1" si="77"/>
        <v>0</v>
      </c>
      <c r="O308" s="3">
        <f t="shared" ca="1" si="78"/>
        <v>0</v>
      </c>
      <c r="P308" s="3">
        <f t="shared" ca="1" si="69"/>
        <v>0</v>
      </c>
      <c r="Q308" s="3">
        <v>2</v>
      </c>
      <c r="R308" s="3">
        <f t="shared" ca="1" si="79"/>
        <v>30</v>
      </c>
      <c r="S308" s="19">
        <f t="shared" ca="1" si="80"/>
        <v>3.4722222222222224E-4</v>
      </c>
      <c r="T308" s="19">
        <f t="shared" ca="1" si="81"/>
        <v>0.21156250000000007</v>
      </c>
      <c r="U308" s="22">
        <f t="shared" ca="1" si="84"/>
        <v>0.21190972222222229</v>
      </c>
      <c r="V308" s="19">
        <f t="shared" ca="1" si="70"/>
        <v>0.1056597222222226</v>
      </c>
      <c r="W308" s="32">
        <f t="shared" ca="1" si="82"/>
        <v>-7.3368055555556033E-2</v>
      </c>
    </row>
    <row r="309" spans="1:23" x14ac:dyDescent="0.25">
      <c r="A309" s="2">
        <v>307</v>
      </c>
      <c r="B309" s="3">
        <f>30</f>
        <v>30</v>
      </c>
      <c r="C309" s="19">
        <f t="shared" si="83"/>
        <v>0.10624999999999969</v>
      </c>
      <c r="D309" s="3">
        <v>2</v>
      </c>
      <c r="E309" s="3">
        <f t="shared" ca="1" si="71"/>
        <v>20</v>
      </c>
      <c r="F309" s="19">
        <f t="shared" ca="1" si="72"/>
        <v>0.10650462962962932</v>
      </c>
      <c r="G309" s="3">
        <v>2</v>
      </c>
      <c r="H309" s="3">
        <v>1</v>
      </c>
      <c r="I309" s="35">
        <f t="shared" ca="1" si="73"/>
        <v>1</v>
      </c>
      <c r="J309" s="3">
        <f t="shared" ca="1" si="74"/>
        <v>21</v>
      </c>
      <c r="K309" s="3">
        <f t="shared" ca="1" si="68"/>
        <v>0</v>
      </c>
      <c r="L309" s="3">
        <f t="shared" ca="1" si="75"/>
        <v>23</v>
      </c>
      <c r="M309" s="19">
        <f t="shared" ca="1" si="76"/>
        <v>0.1070486111111108</v>
      </c>
      <c r="N309" s="3">
        <f t="shared" ca="1" si="77"/>
        <v>2</v>
      </c>
      <c r="O309" s="3">
        <f t="shared" ca="1" si="78"/>
        <v>1</v>
      </c>
      <c r="P309" s="3">
        <f t="shared" ca="1" si="69"/>
        <v>21</v>
      </c>
      <c r="Q309" s="3">
        <v>2</v>
      </c>
      <c r="R309" s="3">
        <f t="shared" ca="1" si="79"/>
        <v>95</v>
      </c>
      <c r="S309" s="19">
        <f t="shared" ca="1" si="80"/>
        <v>1.0995370370370371E-3</v>
      </c>
      <c r="T309" s="19">
        <f t="shared" ca="1" si="81"/>
        <v>0.21190972222222229</v>
      </c>
      <c r="U309" s="22">
        <f t="shared" ca="1" si="84"/>
        <v>0.21300925925925931</v>
      </c>
      <c r="V309" s="19">
        <f t="shared" ca="1" si="70"/>
        <v>0.1056597222222226</v>
      </c>
      <c r="W309" s="32">
        <f t="shared" ca="1" si="82"/>
        <v>-7.4467592592593057E-2</v>
      </c>
    </row>
    <row r="310" spans="1:23" x14ac:dyDescent="0.25">
      <c r="A310" s="2">
        <v>308</v>
      </c>
      <c r="B310" s="3">
        <f>30</f>
        <v>30</v>
      </c>
      <c r="C310" s="19">
        <f t="shared" si="83"/>
        <v>0.10659722222222191</v>
      </c>
      <c r="D310" s="3">
        <v>2</v>
      </c>
      <c r="E310" s="3">
        <f t="shared" ca="1" si="71"/>
        <v>20</v>
      </c>
      <c r="F310" s="19">
        <f t="shared" ca="1" si="72"/>
        <v>0.10685185185185155</v>
      </c>
      <c r="G310" s="3">
        <v>2</v>
      </c>
      <c r="H310" s="3">
        <v>1</v>
      </c>
      <c r="I310" s="35">
        <f t="shared" ca="1" si="73"/>
        <v>1</v>
      </c>
      <c r="J310" s="3">
        <f t="shared" ca="1" si="74"/>
        <v>21</v>
      </c>
      <c r="K310" s="3">
        <f t="shared" ca="1" si="68"/>
        <v>0</v>
      </c>
      <c r="L310" s="3">
        <f t="shared" ca="1" si="75"/>
        <v>23</v>
      </c>
      <c r="M310" s="19">
        <f t="shared" ca="1" si="76"/>
        <v>0.10739583333333302</v>
      </c>
      <c r="N310" s="3">
        <f t="shared" ca="1" si="77"/>
        <v>2</v>
      </c>
      <c r="O310" s="3">
        <f t="shared" ca="1" si="78"/>
        <v>1</v>
      </c>
      <c r="P310" s="3">
        <f t="shared" ca="1" si="69"/>
        <v>21</v>
      </c>
      <c r="Q310" s="3">
        <v>2</v>
      </c>
      <c r="R310" s="3">
        <f t="shared" ca="1" si="79"/>
        <v>95</v>
      </c>
      <c r="S310" s="19">
        <f t="shared" ca="1" si="80"/>
        <v>1.0995370370370371E-3</v>
      </c>
      <c r="T310" s="19">
        <f t="shared" ca="1" si="81"/>
        <v>0.21300925925925931</v>
      </c>
      <c r="U310" s="22">
        <f t="shared" ca="1" si="84"/>
        <v>0.21410879629629634</v>
      </c>
      <c r="V310" s="19">
        <f t="shared" ca="1" si="70"/>
        <v>0.1064120370370374</v>
      </c>
      <c r="W310" s="32">
        <f t="shared" ca="1" si="82"/>
        <v>-7.5567129629630081E-2</v>
      </c>
    </row>
    <row r="311" spans="1:23" x14ac:dyDescent="0.25">
      <c r="A311" s="2">
        <v>309</v>
      </c>
      <c r="B311" s="3">
        <f>30</f>
        <v>30</v>
      </c>
      <c r="C311" s="19">
        <f t="shared" si="83"/>
        <v>0.10694444444444413</v>
      </c>
      <c r="D311" s="3">
        <v>2</v>
      </c>
      <c r="E311" s="3">
        <f t="shared" ca="1" si="71"/>
        <v>22</v>
      </c>
      <c r="F311" s="19">
        <f t="shared" ca="1" si="72"/>
        <v>0.10722222222222191</v>
      </c>
      <c r="G311" s="3">
        <v>2</v>
      </c>
      <c r="H311" s="3">
        <v>1</v>
      </c>
      <c r="I311" s="35">
        <f t="shared" ca="1" si="73"/>
        <v>1</v>
      </c>
      <c r="J311" s="3">
        <f t="shared" ca="1" si="74"/>
        <v>20</v>
      </c>
      <c r="K311" s="3">
        <f t="shared" ca="1" si="68"/>
        <v>0</v>
      </c>
      <c r="L311" s="3">
        <f t="shared" ca="1" si="75"/>
        <v>17</v>
      </c>
      <c r="M311" s="19">
        <f t="shared" ca="1" si="76"/>
        <v>0.10768518518518487</v>
      </c>
      <c r="N311" s="3">
        <f t="shared" ca="1" si="77"/>
        <v>2</v>
      </c>
      <c r="O311" s="3">
        <f t="shared" ca="1" si="78"/>
        <v>1</v>
      </c>
      <c r="P311" s="3">
        <f t="shared" ca="1" si="69"/>
        <v>19</v>
      </c>
      <c r="Q311" s="3">
        <v>2</v>
      </c>
      <c r="R311" s="3">
        <f t="shared" ca="1" si="79"/>
        <v>88</v>
      </c>
      <c r="S311" s="19">
        <f t="shared" ca="1" si="80"/>
        <v>1.0185185185185184E-3</v>
      </c>
      <c r="T311" s="19">
        <f t="shared" ca="1" si="81"/>
        <v>0.21410879629629634</v>
      </c>
      <c r="U311" s="22">
        <f t="shared" ca="1" si="84"/>
        <v>0.21512731481481487</v>
      </c>
      <c r="V311" s="19">
        <f t="shared" ca="1" si="70"/>
        <v>0.1071643518518522</v>
      </c>
      <c r="W311" s="32">
        <f t="shared" ca="1" si="82"/>
        <v>-7.6585648148148611E-2</v>
      </c>
    </row>
    <row r="312" spans="1:23" x14ac:dyDescent="0.25">
      <c r="A312" s="2">
        <v>310</v>
      </c>
      <c r="B312" s="3">
        <f>30</f>
        <v>30</v>
      </c>
      <c r="C312" s="19">
        <f t="shared" si="83"/>
        <v>0.10729166666666635</v>
      </c>
      <c r="D312" s="3">
        <v>2</v>
      </c>
      <c r="E312" s="3">
        <f t="shared" ca="1" si="71"/>
        <v>19</v>
      </c>
      <c r="F312" s="19">
        <f t="shared" ca="1" si="72"/>
        <v>0.10753472222222191</v>
      </c>
      <c r="G312" s="3">
        <v>2</v>
      </c>
      <c r="H312" s="3">
        <v>1</v>
      </c>
      <c r="I312" s="35">
        <f t="shared" ca="1" si="73"/>
        <v>1</v>
      </c>
      <c r="J312" s="3">
        <f t="shared" ca="1" si="74"/>
        <v>22</v>
      </c>
      <c r="K312" s="3">
        <f t="shared" ca="1" si="68"/>
        <v>0</v>
      </c>
      <c r="L312" s="3">
        <f t="shared" ca="1" si="75"/>
        <v>19</v>
      </c>
      <c r="M312" s="19">
        <f t="shared" ca="1" si="76"/>
        <v>0.10804398148148117</v>
      </c>
      <c r="N312" s="3">
        <f t="shared" ca="1" si="77"/>
        <v>2</v>
      </c>
      <c r="O312" s="3">
        <f t="shared" ca="1" si="78"/>
        <v>1</v>
      </c>
      <c r="P312" s="3">
        <f t="shared" ca="1" si="69"/>
        <v>22</v>
      </c>
      <c r="Q312" s="3">
        <v>2</v>
      </c>
      <c r="R312" s="3">
        <f t="shared" ca="1" si="79"/>
        <v>92</v>
      </c>
      <c r="S312" s="19">
        <f t="shared" ca="1" si="80"/>
        <v>1.0648148148148149E-3</v>
      </c>
      <c r="T312" s="19">
        <f t="shared" ca="1" si="81"/>
        <v>0.21512731481481487</v>
      </c>
      <c r="U312" s="22">
        <f t="shared" ca="1" si="84"/>
        <v>0.21619212962962969</v>
      </c>
      <c r="V312" s="19">
        <f t="shared" ca="1" si="70"/>
        <v>0.10783564814814851</v>
      </c>
      <c r="W312" s="32">
        <f t="shared" ca="1" si="82"/>
        <v>-7.7650462962963435E-2</v>
      </c>
    </row>
    <row r="313" spans="1:23" x14ac:dyDescent="0.25">
      <c r="A313" s="2">
        <v>311</v>
      </c>
      <c r="B313" s="3">
        <f>30</f>
        <v>30</v>
      </c>
      <c r="C313" s="19">
        <f t="shared" si="83"/>
        <v>0.10763888888888858</v>
      </c>
      <c r="D313" s="3">
        <v>2</v>
      </c>
      <c r="E313" s="3">
        <f t="shared" ca="1" si="71"/>
        <v>17</v>
      </c>
      <c r="F313" s="19">
        <f t="shared" ca="1" si="72"/>
        <v>0.10785879629629598</v>
      </c>
      <c r="G313" s="3">
        <v>2</v>
      </c>
      <c r="H313" s="3">
        <v>1</v>
      </c>
      <c r="I313" s="35">
        <f t="shared" ca="1" si="73"/>
        <v>1</v>
      </c>
      <c r="J313" s="3">
        <f t="shared" ca="1" si="74"/>
        <v>20</v>
      </c>
      <c r="K313" s="3">
        <f t="shared" ca="1" si="68"/>
        <v>0</v>
      </c>
      <c r="L313" s="3">
        <f t="shared" ca="1" si="75"/>
        <v>19</v>
      </c>
      <c r="M313" s="19">
        <f t="shared" ca="1" si="76"/>
        <v>0.1083449074074071</v>
      </c>
      <c r="N313" s="3">
        <f t="shared" ca="1" si="77"/>
        <v>2</v>
      </c>
      <c r="O313" s="3">
        <f t="shared" ca="1" si="78"/>
        <v>1</v>
      </c>
      <c r="P313" s="3">
        <f t="shared" ca="1" si="69"/>
        <v>19</v>
      </c>
      <c r="Q313" s="3">
        <v>2</v>
      </c>
      <c r="R313" s="3">
        <f t="shared" ca="1" si="79"/>
        <v>85</v>
      </c>
      <c r="S313" s="19">
        <f t="shared" ca="1" si="80"/>
        <v>9.837962962962962E-4</v>
      </c>
      <c r="T313" s="19">
        <f t="shared" ca="1" si="81"/>
        <v>0.21619212962962969</v>
      </c>
      <c r="U313" s="22">
        <f t="shared" ca="1" si="84"/>
        <v>0.21717592592592599</v>
      </c>
      <c r="V313" s="19">
        <f t="shared" ca="1" si="70"/>
        <v>0.10855324074074112</v>
      </c>
      <c r="W313" s="32">
        <f t="shared" ca="1" si="82"/>
        <v>-7.8634259259259737E-2</v>
      </c>
    </row>
    <row r="314" spans="1:23" x14ac:dyDescent="0.25">
      <c r="A314" s="2">
        <v>312</v>
      </c>
      <c r="B314" s="3">
        <f>30</f>
        <v>30</v>
      </c>
      <c r="C314" s="19">
        <f t="shared" si="83"/>
        <v>0.1079861111111108</v>
      </c>
      <c r="D314" s="3">
        <v>2</v>
      </c>
      <c r="E314" s="3">
        <f t="shared" ca="1" si="71"/>
        <v>23</v>
      </c>
      <c r="F314" s="19">
        <f t="shared" ca="1" si="72"/>
        <v>0.10827546296296264</v>
      </c>
      <c r="G314" s="3">
        <v>2</v>
      </c>
      <c r="H314" s="3">
        <v>1</v>
      </c>
      <c r="I314" s="35">
        <f t="shared" ca="1" si="73"/>
        <v>1</v>
      </c>
      <c r="J314" s="3">
        <f t="shared" ca="1" si="74"/>
        <v>22</v>
      </c>
      <c r="K314" s="3">
        <f t="shared" ca="1" si="68"/>
        <v>0</v>
      </c>
      <c r="L314" s="3">
        <f t="shared" ca="1" si="75"/>
        <v>22</v>
      </c>
      <c r="M314" s="19">
        <f t="shared" ca="1" si="76"/>
        <v>0.10881944444444414</v>
      </c>
      <c r="N314" s="3">
        <f t="shared" ca="1" si="77"/>
        <v>2</v>
      </c>
      <c r="O314" s="3">
        <f t="shared" ca="1" si="78"/>
        <v>1</v>
      </c>
      <c r="P314" s="3">
        <f t="shared" ca="1" si="69"/>
        <v>19</v>
      </c>
      <c r="Q314" s="3">
        <v>2</v>
      </c>
      <c r="R314" s="3">
        <f t="shared" ca="1" si="79"/>
        <v>96</v>
      </c>
      <c r="S314" s="19">
        <f t="shared" ca="1" si="80"/>
        <v>1.1111111111111111E-3</v>
      </c>
      <c r="T314" s="19">
        <f t="shared" ca="1" si="81"/>
        <v>0.21717592592592599</v>
      </c>
      <c r="U314" s="22">
        <f t="shared" ca="1" si="84"/>
        <v>0.21828703703703711</v>
      </c>
      <c r="V314" s="19">
        <f t="shared" ca="1" si="70"/>
        <v>0.1091898148148152</v>
      </c>
      <c r="W314" s="32">
        <f t="shared" ca="1" si="82"/>
        <v>-7.9745370370370855E-2</v>
      </c>
    </row>
    <row r="315" spans="1:23" x14ac:dyDescent="0.25">
      <c r="A315" s="2">
        <v>313</v>
      </c>
      <c r="B315" s="3">
        <f>30</f>
        <v>30</v>
      </c>
      <c r="C315" s="19">
        <f t="shared" si="83"/>
        <v>0.10833333333333302</v>
      </c>
      <c r="D315" s="3">
        <v>2</v>
      </c>
      <c r="E315" s="3">
        <f t="shared" ca="1" si="71"/>
        <v>21</v>
      </c>
      <c r="F315" s="19">
        <f t="shared" ca="1" si="72"/>
        <v>0.10859953703703672</v>
      </c>
      <c r="G315" s="3">
        <v>2</v>
      </c>
      <c r="H315" s="3">
        <v>1</v>
      </c>
      <c r="I315" s="35">
        <f t="shared" ca="1" si="73"/>
        <v>0</v>
      </c>
      <c r="J315" s="3">
        <f t="shared" ca="1" si="74"/>
        <v>0</v>
      </c>
      <c r="K315" s="3">
        <f t="shared" ca="1" si="68"/>
        <v>2</v>
      </c>
      <c r="L315" s="3">
        <f t="shared" ca="1" si="75"/>
        <v>0</v>
      </c>
      <c r="M315" s="19">
        <f t="shared" ca="1" si="76"/>
        <v>0</v>
      </c>
      <c r="N315" s="3">
        <f t="shared" ca="1" si="77"/>
        <v>0</v>
      </c>
      <c r="O315" s="3">
        <f t="shared" ca="1" si="78"/>
        <v>0</v>
      </c>
      <c r="P315" s="3">
        <f t="shared" ca="1" si="69"/>
        <v>0</v>
      </c>
      <c r="Q315" s="3">
        <v>2</v>
      </c>
      <c r="R315" s="3">
        <f t="shared" ca="1" si="79"/>
        <v>30</v>
      </c>
      <c r="S315" s="19">
        <f t="shared" ca="1" si="80"/>
        <v>3.4722222222222224E-4</v>
      </c>
      <c r="T315" s="19">
        <f t="shared" ca="1" si="81"/>
        <v>0.21828703703703711</v>
      </c>
      <c r="U315" s="22">
        <f t="shared" ca="1" si="84"/>
        <v>0.21863425925925933</v>
      </c>
      <c r="V315" s="19">
        <f t="shared" ca="1" si="70"/>
        <v>0.10995370370370409</v>
      </c>
      <c r="W315" s="32">
        <f t="shared" ca="1" si="82"/>
        <v>-8.0092592592593076E-2</v>
      </c>
    </row>
    <row r="316" spans="1:23" x14ac:dyDescent="0.25">
      <c r="A316" s="2">
        <v>314</v>
      </c>
      <c r="B316" s="3">
        <f>30</f>
        <v>30</v>
      </c>
      <c r="C316" s="19">
        <f t="shared" si="83"/>
        <v>0.10868055555555524</v>
      </c>
      <c r="D316" s="3">
        <v>2</v>
      </c>
      <c r="E316" s="3">
        <f t="shared" ca="1" si="71"/>
        <v>17</v>
      </c>
      <c r="F316" s="19">
        <f t="shared" ca="1" si="72"/>
        <v>0.10890046296296264</v>
      </c>
      <c r="G316" s="3">
        <v>2</v>
      </c>
      <c r="H316" s="3">
        <v>1</v>
      </c>
      <c r="I316" s="35">
        <f t="shared" ca="1" si="73"/>
        <v>1</v>
      </c>
      <c r="J316" s="3">
        <f t="shared" ca="1" si="74"/>
        <v>22</v>
      </c>
      <c r="K316" s="3">
        <f t="shared" ca="1" si="68"/>
        <v>0</v>
      </c>
      <c r="L316" s="3">
        <f t="shared" ca="1" si="75"/>
        <v>17</v>
      </c>
      <c r="M316" s="19">
        <f t="shared" ca="1" si="76"/>
        <v>0.10938657407407376</v>
      </c>
      <c r="N316" s="3">
        <f t="shared" ca="1" si="77"/>
        <v>2</v>
      </c>
      <c r="O316" s="3">
        <f t="shared" ca="1" si="78"/>
        <v>1</v>
      </c>
      <c r="P316" s="3">
        <f t="shared" ca="1" si="69"/>
        <v>21</v>
      </c>
      <c r="Q316" s="3">
        <v>2</v>
      </c>
      <c r="R316" s="3">
        <f t="shared" ca="1" si="79"/>
        <v>87</v>
      </c>
      <c r="S316" s="19">
        <f t="shared" ca="1" si="80"/>
        <v>1.0069444444444444E-3</v>
      </c>
      <c r="T316" s="19">
        <f t="shared" ca="1" si="81"/>
        <v>0.21863425925925933</v>
      </c>
      <c r="U316" s="22">
        <f t="shared" ca="1" si="84"/>
        <v>0.21964120370370377</v>
      </c>
      <c r="V316" s="19">
        <f t="shared" ca="1" si="70"/>
        <v>0.10995370370370409</v>
      </c>
      <c r="W316" s="32">
        <f t="shared" ca="1" si="82"/>
        <v>-8.1099537037037511E-2</v>
      </c>
    </row>
    <row r="317" spans="1:23" x14ac:dyDescent="0.25">
      <c r="A317" s="2">
        <v>315</v>
      </c>
      <c r="B317" s="3">
        <f>30</f>
        <v>30</v>
      </c>
      <c r="C317" s="19">
        <f t="shared" si="83"/>
        <v>0.10902777777777746</v>
      </c>
      <c r="D317" s="3">
        <v>2</v>
      </c>
      <c r="E317" s="3">
        <f t="shared" ca="1" si="71"/>
        <v>22</v>
      </c>
      <c r="F317" s="19">
        <f t="shared" ca="1" si="72"/>
        <v>0.10930555555555524</v>
      </c>
      <c r="G317" s="3">
        <v>2</v>
      </c>
      <c r="H317" s="3">
        <v>1</v>
      </c>
      <c r="I317" s="35">
        <f t="shared" ca="1" si="73"/>
        <v>1</v>
      </c>
      <c r="J317" s="3">
        <f t="shared" ca="1" si="74"/>
        <v>22</v>
      </c>
      <c r="K317" s="3">
        <f t="shared" ca="1" si="68"/>
        <v>0</v>
      </c>
      <c r="L317" s="3">
        <f t="shared" ca="1" si="75"/>
        <v>17</v>
      </c>
      <c r="M317" s="19">
        <f t="shared" ca="1" si="76"/>
        <v>0.10979166666666634</v>
      </c>
      <c r="N317" s="3">
        <f t="shared" ca="1" si="77"/>
        <v>2</v>
      </c>
      <c r="O317" s="3">
        <f t="shared" ca="1" si="78"/>
        <v>1</v>
      </c>
      <c r="P317" s="3">
        <f t="shared" ca="1" si="69"/>
        <v>19</v>
      </c>
      <c r="Q317" s="3">
        <v>2</v>
      </c>
      <c r="R317" s="3">
        <f t="shared" ca="1" si="79"/>
        <v>90</v>
      </c>
      <c r="S317" s="19">
        <f t="shared" ca="1" si="80"/>
        <v>1.0416666666666667E-3</v>
      </c>
      <c r="T317" s="19">
        <f t="shared" ca="1" si="81"/>
        <v>0.21964120370370377</v>
      </c>
      <c r="U317" s="22">
        <f t="shared" ca="1" si="84"/>
        <v>0.22068287037037043</v>
      </c>
      <c r="V317" s="19">
        <f t="shared" ca="1" si="70"/>
        <v>0.11061342592592631</v>
      </c>
      <c r="W317" s="32">
        <f t="shared" ca="1" si="82"/>
        <v>-8.2141203703704174E-2</v>
      </c>
    </row>
    <row r="318" spans="1:23" x14ac:dyDescent="0.25">
      <c r="A318" s="2">
        <v>316</v>
      </c>
      <c r="B318" s="3">
        <f>30</f>
        <v>30</v>
      </c>
      <c r="C318" s="19">
        <f t="shared" si="83"/>
        <v>0.10937499999999968</v>
      </c>
      <c r="D318" s="3">
        <v>2</v>
      </c>
      <c r="E318" s="3">
        <f t="shared" ca="1" si="71"/>
        <v>22</v>
      </c>
      <c r="F318" s="19">
        <f t="shared" ca="1" si="72"/>
        <v>0.10965277777777746</v>
      </c>
      <c r="G318" s="3">
        <v>2</v>
      </c>
      <c r="H318" s="3">
        <v>1</v>
      </c>
      <c r="I318" s="35">
        <f t="shared" ca="1" si="73"/>
        <v>1</v>
      </c>
      <c r="J318" s="3">
        <f t="shared" ca="1" si="74"/>
        <v>21</v>
      </c>
      <c r="K318" s="3">
        <f t="shared" ca="1" si="68"/>
        <v>0</v>
      </c>
      <c r="L318" s="3">
        <f t="shared" ca="1" si="75"/>
        <v>22</v>
      </c>
      <c r="M318" s="19">
        <f t="shared" ca="1" si="76"/>
        <v>0.11018518518518487</v>
      </c>
      <c r="N318" s="3">
        <f t="shared" ca="1" si="77"/>
        <v>2</v>
      </c>
      <c r="O318" s="3">
        <f t="shared" ca="1" si="78"/>
        <v>1</v>
      </c>
      <c r="P318" s="3">
        <f t="shared" ca="1" si="69"/>
        <v>19</v>
      </c>
      <c r="Q318" s="3">
        <v>2</v>
      </c>
      <c r="R318" s="3">
        <f t="shared" ca="1" si="79"/>
        <v>94</v>
      </c>
      <c r="S318" s="19">
        <f t="shared" ca="1" si="80"/>
        <v>1.0879629629629629E-3</v>
      </c>
      <c r="T318" s="19">
        <f t="shared" ca="1" si="81"/>
        <v>0.22068287037037043</v>
      </c>
      <c r="U318" s="22">
        <f t="shared" ca="1" si="84"/>
        <v>0.22177083333333339</v>
      </c>
      <c r="V318" s="19">
        <f t="shared" ca="1" si="70"/>
        <v>0.11130787037037075</v>
      </c>
      <c r="W318" s="32">
        <f t="shared" ca="1" si="82"/>
        <v>-8.3229166666667131E-2</v>
      </c>
    </row>
    <row r="319" spans="1:23" x14ac:dyDescent="0.25">
      <c r="A319" s="2">
        <v>317</v>
      </c>
      <c r="B319" s="3">
        <f>30</f>
        <v>30</v>
      </c>
      <c r="C319" s="19">
        <f t="shared" si="83"/>
        <v>0.1097222222222219</v>
      </c>
      <c r="D319" s="3">
        <v>2</v>
      </c>
      <c r="E319" s="3">
        <f t="shared" ca="1" si="71"/>
        <v>19</v>
      </c>
      <c r="F319" s="19">
        <f t="shared" ca="1" si="72"/>
        <v>0.10996527777777745</v>
      </c>
      <c r="G319" s="3">
        <v>2</v>
      </c>
      <c r="H319" s="3">
        <v>1</v>
      </c>
      <c r="I319" s="35">
        <f t="shared" ca="1" si="73"/>
        <v>0</v>
      </c>
      <c r="J319" s="3">
        <f t="shared" ca="1" si="74"/>
        <v>0</v>
      </c>
      <c r="K319" s="3">
        <f t="shared" ca="1" si="68"/>
        <v>2</v>
      </c>
      <c r="L319" s="3">
        <f t="shared" ca="1" si="75"/>
        <v>0</v>
      </c>
      <c r="M319" s="19">
        <f t="shared" ca="1" si="76"/>
        <v>0</v>
      </c>
      <c r="N319" s="3">
        <f t="shared" ca="1" si="77"/>
        <v>0</v>
      </c>
      <c r="O319" s="3">
        <f t="shared" ca="1" si="78"/>
        <v>0</v>
      </c>
      <c r="P319" s="3">
        <f t="shared" ca="1" si="69"/>
        <v>0</v>
      </c>
      <c r="Q319" s="3">
        <v>2</v>
      </c>
      <c r="R319" s="3">
        <f t="shared" ca="1" si="79"/>
        <v>28</v>
      </c>
      <c r="S319" s="19">
        <f t="shared" ca="1" si="80"/>
        <v>3.2407407407407406E-4</v>
      </c>
      <c r="T319" s="19">
        <f t="shared" ca="1" si="81"/>
        <v>0.22177083333333339</v>
      </c>
      <c r="U319" s="22">
        <f t="shared" ca="1" si="84"/>
        <v>0.22209490740740748</v>
      </c>
      <c r="V319" s="19">
        <f t="shared" ca="1" si="70"/>
        <v>0.11204861111111149</v>
      </c>
      <c r="W319" s="32">
        <f t="shared" ca="1" si="82"/>
        <v>-8.3553240740741219E-2</v>
      </c>
    </row>
    <row r="320" spans="1:23" x14ac:dyDescent="0.25">
      <c r="A320" s="2">
        <v>318</v>
      </c>
      <c r="B320" s="3">
        <f>30</f>
        <v>30</v>
      </c>
      <c r="C320" s="19">
        <f t="shared" si="83"/>
        <v>0.11006944444444412</v>
      </c>
      <c r="D320" s="3">
        <v>2</v>
      </c>
      <c r="E320" s="3">
        <f t="shared" ca="1" si="71"/>
        <v>23</v>
      </c>
      <c r="F320" s="19">
        <f t="shared" ca="1" si="72"/>
        <v>0.11035879629629597</v>
      </c>
      <c r="G320" s="3">
        <v>2</v>
      </c>
      <c r="H320" s="3">
        <v>1</v>
      </c>
      <c r="I320" s="35">
        <f t="shared" ca="1" si="73"/>
        <v>0</v>
      </c>
      <c r="J320" s="3">
        <f t="shared" ca="1" si="74"/>
        <v>0</v>
      </c>
      <c r="K320" s="3">
        <f t="shared" ca="1" si="68"/>
        <v>2</v>
      </c>
      <c r="L320" s="3">
        <f t="shared" ca="1" si="75"/>
        <v>0</v>
      </c>
      <c r="M320" s="19">
        <f t="shared" ca="1" si="76"/>
        <v>0</v>
      </c>
      <c r="N320" s="3">
        <f t="shared" ca="1" si="77"/>
        <v>0</v>
      </c>
      <c r="O320" s="3">
        <f t="shared" ca="1" si="78"/>
        <v>0</v>
      </c>
      <c r="P320" s="3">
        <f t="shared" ca="1" si="69"/>
        <v>0</v>
      </c>
      <c r="Q320" s="3">
        <v>2</v>
      </c>
      <c r="R320" s="3">
        <f t="shared" ca="1" si="79"/>
        <v>32</v>
      </c>
      <c r="S320" s="19">
        <f t="shared" ca="1" si="80"/>
        <v>3.7037037037037035E-4</v>
      </c>
      <c r="T320" s="19">
        <f t="shared" ca="1" si="81"/>
        <v>0.22209490740740748</v>
      </c>
      <c r="U320" s="22">
        <f t="shared" ca="1" si="84"/>
        <v>0.22246527777777786</v>
      </c>
      <c r="V320" s="19">
        <f t="shared" ca="1" si="70"/>
        <v>0.11202546296296335</v>
      </c>
      <c r="W320" s="32">
        <f t="shared" ca="1" si="82"/>
        <v>-8.3923611111111601E-2</v>
      </c>
    </row>
    <row r="321" spans="1:23" x14ac:dyDescent="0.25">
      <c r="A321" s="2">
        <v>319</v>
      </c>
      <c r="B321" s="3">
        <f>30</f>
        <v>30</v>
      </c>
      <c r="C321" s="19">
        <f t="shared" si="83"/>
        <v>0.11041666666666634</v>
      </c>
      <c r="D321" s="3">
        <v>2</v>
      </c>
      <c r="E321" s="3">
        <f t="shared" ca="1" si="71"/>
        <v>22</v>
      </c>
      <c r="F321" s="19">
        <f t="shared" ca="1" si="72"/>
        <v>0.11069444444444412</v>
      </c>
      <c r="G321" s="3">
        <v>2</v>
      </c>
      <c r="H321" s="3">
        <v>1</v>
      </c>
      <c r="I321" s="35">
        <f t="shared" ca="1" si="73"/>
        <v>0</v>
      </c>
      <c r="J321" s="3">
        <f t="shared" ca="1" si="74"/>
        <v>0</v>
      </c>
      <c r="K321" s="3">
        <f t="shared" ca="1" si="68"/>
        <v>2</v>
      </c>
      <c r="L321" s="3">
        <f t="shared" ca="1" si="75"/>
        <v>0</v>
      </c>
      <c r="M321" s="19">
        <f t="shared" ca="1" si="76"/>
        <v>0</v>
      </c>
      <c r="N321" s="3">
        <f t="shared" ca="1" si="77"/>
        <v>0</v>
      </c>
      <c r="O321" s="3">
        <f t="shared" ca="1" si="78"/>
        <v>0</v>
      </c>
      <c r="P321" s="3">
        <f t="shared" ca="1" si="69"/>
        <v>0</v>
      </c>
      <c r="Q321" s="3">
        <v>2</v>
      </c>
      <c r="R321" s="3">
        <f t="shared" ca="1" si="79"/>
        <v>31</v>
      </c>
      <c r="S321" s="19">
        <f t="shared" ca="1" si="80"/>
        <v>3.5879629629629629E-4</v>
      </c>
      <c r="T321" s="19">
        <f t="shared" ca="1" si="81"/>
        <v>0.22246527777777786</v>
      </c>
      <c r="U321" s="22">
        <f t="shared" ca="1" si="84"/>
        <v>0.22282407407407415</v>
      </c>
      <c r="V321" s="19">
        <f t="shared" ca="1" si="70"/>
        <v>0.11204861111111152</v>
      </c>
      <c r="W321" s="32">
        <f t="shared" ca="1" si="82"/>
        <v>-8.4282407407407889E-2</v>
      </c>
    </row>
    <row r="322" spans="1:23" x14ac:dyDescent="0.25">
      <c r="A322" s="2">
        <v>320</v>
      </c>
      <c r="B322" s="3">
        <f>30</f>
        <v>30</v>
      </c>
      <c r="C322" s="19">
        <f t="shared" si="83"/>
        <v>0.11076388888888856</v>
      </c>
      <c r="D322" s="3">
        <v>2</v>
      </c>
      <c r="E322" s="3">
        <f t="shared" ca="1" si="71"/>
        <v>20</v>
      </c>
      <c r="F322" s="19">
        <f t="shared" ca="1" si="72"/>
        <v>0.1110185185185182</v>
      </c>
      <c r="G322" s="3">
        <v>2</v>
      </c>
      <c r="H322" s="3">
        <v>1</v>
      </c>
      <c r="I322" s="35">
        <f t="shared" ca="1" si="73"/>
        <v>1</v>
      </c>
      <c r="J322" s="3">
        <f t="shared" ca="1" si="74"/>
        <v>21</v>
      </c>
      <c r="K322" s="3">
        <f t="shared" ca="1" si="68"/>
        <v>0</v>
      </c>
      <c r="L322" s="3">
        <f t="shared" ca="1" si="75"/>
        <v>23</v>
      </c>
      <c r="M322" s="19">
        <f t="shared" ca="1" si="76"/>
        <v>0.11156249999999968</v>
      </c>
      <c r="N322" s="3">
        <f t="shared" ca="1" si="77"/>
        <v>2</v>
      </c>
      <c r="O322" s="3">
        <f t="shared" ca="1" si="78"/>
        <v>1</v>
      </c>
      <c r="P322" s="3">
        <f t="shared" ca="1" si="69"/>
        <v>22</v>
      </c>
      <c r="Q322" s="3">
        <v>2</v>
      </c>
      <c r="R322" s="3">
        <f t="shared" ca="1" si="79"/>
        <v>96</v>
      </c>
      <c r="S322" s="19">
        <f t="shared" ca="1" si="80"/>
        <v>1.1111111111111111E-3</v>
      </c>
      <c r="T322" s="19">
        <f t="shared" ca="1" si="81"/>
        <v>0.22282407407407415</v>
      </c>
      <c r="U322" s="22">
        <f t="shared" ca="1" si="84"/>
        <v>0.22393518518518526</v>
      </c>
      <c r="V322" s="19">
        <f t="shared" ca="1" si="70"/>
        <v>0.11206018518518558</v>
      </c>
      <c r="W322" s="32">
        <f t="shared" ca="1" si="82"/>
        <v>-8.5393518518519007E-2</v>
      </c>
    </row>
    <row r="323" spans="1:23" x14ac:dyDescent="0.25">
      <c r="A323" s="2">
        <v>321</v>
      </c>
      <c r="B323" s="3">
        <f>30</f>
        <v>30</v>
      </c>
      <c r="C323" s="19">
        <f t="shared" si="83"/>
        <v>0.11111111111111079</v>
      </c>
      <c r="D323" s="3">
        <v>2</v>
      </c>
      <c r="E323" s="3">
        <f t="shared" ca="1" si="71"/>
        <v>22</v>
      </c>
      <c r="F323" s="19">
        <f t="shared" ca="1" si="72"/>
        <v>0.11138888888888857</v>
      </c>
      <c r="G323" s="3">
        <v>2</v>
      </c>
      <c r="H323" s="3">
        <v>1</v>
      </c>
      <c r="I323" s="35">
        <f t="shared" ca="1" si="73"/>
        <v>0</v>
      </c>
      <c r="J323" s="3">
        <f t="shared" ca="1" si="74"/>
        <v>0</v>
      </c>
      <c r="K323" s="3">
        <f t="shared" ref="K323:K386" ca="1" si="85">IF(I323=0,2,0)</f>
        <v>2</v>
      </c>
      <c r="L323" s="3">
        <f t="shared" ca="1" si="75"/>
        <v>0</v>
      </c>
      <c r="M323" s="19">
        <f t="shared" ca="1" si="76"/>
        <v>0</v>
      </c>
      <c r="N323" s="3">
        <f t="shared" ca="1" si="77"/>
        <v>0</v>
      </c>
      <c r="O323" s="3">
        <f t="shared" ca="1" si="78"/>
        <v>0</v>
      </c>
      <c r="P323" s="3">
        <f t="shared" ref="P323:P386" ca="1" si="86">IF(I323&lt;&gt;0,(RANDBETWEEN(18,22)),0)</f>
        <v>0</v>
      </c>
      <c r="Q323" s="3">
        <v>2</v>
      </c>
      <c r="R323" s="3">
        <f t="shared" ca="1" si="79"/>
        <v>31</v>
      </c>
      <c r="S323" s="19">
        <f t="shared" ca="1" si="80"/>
        <v>3.5879629629629629E-4</v>
      </c>
      <c r="T323" s="19">
        <f t="shared" ca="1" si="81"/>
        <v>0.22393518518518526</v>
      </c>
      <c r="U323" s="22">
        <f t="shared" ca="1" si="84"/>
        <v>0.22429398148148155</v>
      </c>
      <c r="V323" s="19">
        <f t="shared" ref="V323:V386" ca="1" si="87">T323-C323</f>
        <v>0.11282407407407448</v>
      </c>
      <c r="W323" s="32">
        <f t="shared" ca="1" si="82"/>
        <v>-8.5752314814815295E-2</v>
      </c>
    </row>
    <row r="324" spans="1:23" x14ac:dyDescent="0.25">
      <c r="A324" s="2">
        <v>322</v>
      </c>
      <c r="B324" s="3">
        <f>30</f>
        <v>30</v>
      </c>
      <c r="C324" s="19">
        <f t="shared" si="83"/>
        <v>0.11145833333333301</v>
      </c>
      <c r="D324" s="3">
        <v>2</v>
      </c>
      <c r="E324" s="3">
        <f t="shared" ref="E324:E387" ca="1" si="88">(RANDBETWEEN(17,23))</f>
        <v>23</v>
      </c>
      <c r="F324" s="19">
        <f t="shared" ref="F324:F387" ca="1" si="89">C324+(D324+E324)/(1440*60)</f>
        <v>0.11174768518518485</v>
      </c>
      <c r="G324" s="3">
        <v>2</v>
      </c>
      <c r="H324" s="3">
        <v>1</v>
      </c>
      <c r="I324" s="35">
        <f t="shared" ref="I324:I387" ca="1" si="90">(RANDBETWEEN(0,1))</f>
        <v>0</v>
      </c>
      <c r="J324" s="3">
        <f t="shared" ref="J324:J387" ca="1" si="91">IF(I324=1,(RANDBETWEEN(18,22)),0)</f>
        <v>0</v>
      </c>
      <c r="K324" s="3">
        <f t="shared" ca="1" si="85"/>
        <v>2</v>
      </c>
      <c r="L324" s="3">
        <f t="shared" ref="L324:L387" ca="1" si="92">IF(I324&lt;&gt;0,(RANDBETWEEN(17,23)),0)</f>
        <v>0</v>
      </c>
      <c r="M324" s="19">
        <f t="shared" ref="M324:M387" ca="1" si="93">IF(I324&lt;&gt;0,C324+(D324+E324+G324+H324+J324+K324+L324)/(1440*60),0)</f>
        <v>0</v>
      </c>
      <c r="N324" s="3">
        <f t="shared" ref="N324:N387" ca="1" si="94">IF(I324&lt;&gt;0,2,0)</f>
        <v>0</v>
      </c>
      <c r="O324" s="3">
        <f t="shared" ref="O324:O387" ca="1" si="95">IF(I324&lt;&gt;0,1,0)</f>
        <v>0</v>
      </c>
      <c r="P324" s="3">
        <f t="shared" ca="1" si="86"/>
        <v>0</v>
      </c>
      <c r="Q324" s="3">
        <v>2</v>
      </c>
      <c r="R324" s="3">
        <f t="shared" ref="R324:R387" ca="1" si="96">D324+E324+G324+H324+J324+K324+L324+N324+O324+P324+Q324</f>
        <v>32</v>
      </c>
      <c r="S324" s="19">
        <f t="shared" ref="S324:S387" ca="1" si="97">R324/(1440*60)</f>
        <v>3.7037037037037035E-4</v>
      </c>
      <c r="T324" s="19">
        <f t="shared" ref="T324:T387" ca="1" si="98">IF(C324&gt;U323,C324,U323)</f>
        <v>0.22429398148148155</v>
      </c>
      <c r="U324" s="22">
        <f t="shared" ca="1" si="84"/>
        <v>0.22466435185185193</v>
      </c>
      <c r="V324" s="19">
        <f t="shared" ca="1" si="87"/>
        <v>0.11283564814814855</v>
      </c>
      <c r="W324" s="32">
        <f t="shared" ref="W324:W387" ca="1" si="99">$C$402-U324</f>
        <v>-8.6122685185185677E-2</v>
      </c>
    </row>
    <row r="325" spans="1:23" x14ac:dyDescent="0.25">
      <c r="A325" s="2">
        <v>323</v>
      </c>
      <c r="B325" s="3">
        <f>30</f>
        <v>30</v>
      </c>
      <c r="C325" s="19">
        <f t="shared" ref="C325:C388" si="100">C324+B325/(1440*60)</f>
        <v>0.11180555555555523</v>
      </c>
      <c r="D325" s="3">
        <v>2</v>
      </c>
      <c r="E325" s="3">
        <f t="shared" ca="1" si="88"/>
        <v>21</v>
      </c>
      <c r="F325" s="19">
        <f t="shared" ca="1" si="89"/>
        <v>0.11207175925925893</v>
      </c>
      <c r="G325" s="3">
        <v>2</v>
      </c>
      <c r="H325" s="3">
        <v>1</v>
      </c>
      <c r="I325" s="35">
        <f t="shared" ca="1" si="90"/>
        <v>1</v>
      </c>
      <c r="J325" s="3">
        <f t="shared" ca="1" si="91"/>
        <v>18</v>
      </c>
      <c r="K325" s="3">
        <f t="shared" ca="1" si="85"/>
        <v>0</v>
      </c>
      <c r="L325" s="3">
        <f t="shared" ca="1" si="92"/>
        <v>18</v>
      </c>
      <c r="M325" s="19">
        <f t="shared" ca="1" si="93"/>
        <v>0.11252314814814782</v>
      </c>
      <c r="N325" s="3">
        <f t="shared" ca="1" si="94"/>
        <v>2</v>
      </c>
      <c r="O325" s="3">
        <f t="shared" ca="1" si="95"/>
        <v>1</v>
      </c>
      <c r="P325" s="3">
        <f t="shared" ca="1" si="86"/>
        <v>21</v>
      </c>
      <c r="Q325" s="3">
        <v>2</v>
      </c>
      <c r="R325" s="3">
        <f t="shared" ca="1" si="96"/>
        <v>88</v>
      </c>
      <c r="S325" s="19">
        <f t="shared" ca="1" si="97"/>
        <v>1.0185185185185184E-3</v>
      </c>
      <c r="T325" s="19">
        <f t="shared" ca="1" si="98"/>
        <v>0.22466435185185193</v>
      </c>
      <c r="U325" s="22">
        <f t="shared" ref="U325:U388" ca="1" si="101">T325+S325</f>
        <v>0.22568287037037046</v>
      </c>
      <c r="V325" s="19">
        <f t="shared" ca="1" si="87"/>
        <v>0.11285879629629671</v>
      </c>
      <c r="W325" s="32">
        <f t="shared" ca="1" si="99"/>
        <v>-8.7141203703704206E-2</v>
      </c>
    </row>
    <row r="326" spans="1:23" x14ac:dyDescent="0.25">
      <c r="A326" s="2">
        <v>324</v>
      </c>
      <c r="B326" s="3">
        <f>30</f>
        <v>30</v>
      </c>
      <c r="C326" s="19">
        <f t="shared" si="100"/>
        <v>0.11215277777777745</v>
      </c>
      <c r="D326" s="3">
        <v>2</v>
      </c>
      <c r="E326" s="3">
        <f t="shared" ca="1" si="88"/>
        <v>23</v>
      </c>
      <c r="F326" s="19">
        <f t="shared" ca="1" si="89"/>
        <v>0.11244212962962929</v>
      </c>
      <c r="G326" s="3">
        <v>2</v>
      </c>
      <c r="H326" s="3">
        <v>1</v>
      </c>
      <c r="I326" s="35">
        <f t="shared" ca="1" si="90"/>
        <v>1</v>
      </c>
      <c r="J326" s="3">
        <f t="shared" ca="1" si="91"/>
        <v>18</v>
      </c>
      <c r="K326" s="3">
        <f t="shared" ca="1" si="85"/>
        <v>0</v>
      </c>
      <c r="L326" s="3">
        <f t="shared" ca="1" si="92"/>
        <v>22</v>
      </c>
      <c r="M326" s="19">
        <f t="shared" ca="1" si="93"/>
        <v>0.11293981481481448</v>
      </c>
      <c r="N326" s="3">
        <f t="shared" ca="1" si="94"/>
        <v>2</v>
      </c>
      <c r="O326" s="3">
        <f t="shared" ca="1" si="95"/>
        <v>1</v>
      </c>
      <c r="P326" s="3">
        <f t="shared" ca="1" si="86"/>
        <v>18</v>
      </c>
      <c r="Q326" s="3">
        <v>2</v>
      </c>
      <c r="R326" s="3">
        <f t="shared" ca="1" si="96"/>
        <v>91</v>
      </c>
      <c r="S326" s="19">
        <f t="shared" ca="1" si="97"/>
        <v>1.0532407407407407E-3</v>
      </c>
      <c r="T326" s="19">
        <f t="shared" ca="1" si="98"/>
        <v>0.22568287037037046</v>
      </c>
      <c r="U326" s="22">
        <f t="shared" ca="1" si="101"/>
        <v>0.22673611111111119</v>
      </c>
      <c r="V326" s="19">
        <f t="shared" ca="1" si="87"/>
        <v>0.11353009259259302</v>
      </c>
      <c r="W326" s="32">
        <f t="shared" ca="1" si="99"/>
        <v>-8.8194444444444936E-2</v>
      </c>
    </row>
    <row r="327" spans="1:23" x14ac:dyDescent="0.25">
      <c r="A327" s="2">
        <v>325</v>
      </c>
      <c r="B327" s="3">
        <f>30</f>
        <v>30</v>
      </c>
      <c r="C327" s="19">
        <f t="shared" si="100"/>
        <v>0.11249999999999967</v>
      </c>
      <c r="D327" s="3">
        <v>2</v>
      </c>
      <c r="E327" s="3">
        <f t="shared" ca="1" si="88"/>
        <v>17</v>
      </c>
      <c r="F327" s="19">
        <f t="shared" ca="1" si="89"/>
        <v>0.11271990740740707</v>
      </c>
      <c r="G327" s="3">
        <v>2</v>
      </c>
      <c r="H327" s="3">
        <v>1</v>
      </c>
      <c r="I327" s="35">
        <f t="shared" ca="1" si="90"/>
        <v>1</v>
      </c>
      <c r="J327" s="3">
        <f t="shared" ca="1" si="91"/>
        <v>20</v>
      </c>
      <c r="K327" s="3">
        <f t="shared" ca="1" si="85"/>
        <v>0</v>
      </c>
      <c r="L327" s="3">
        <f t="shared" ca="1" si="92"/>
        <v>22</v>
      </c>
      <c r="M327" s="19">
        <f t="shared" ca="1" si="93"/>
        <v>0.11324074074074041</v>
      </c>
      <c r="N327" s="3">
        <f t="shared" ca="1" si="94"/>
        <v>2</v>
      </c>
      <c r="O327" s="3">
        <f t="shared" ca="1" si="95"/>
        <v>1</v>
      </c>
      <c r="P327" s="3">
        <f t="shared" ca="1" si="86"/>
        <v>22</v>
      </c>
      <c r="Q327" s="3">
        <v>2</v>
      </c>
      <c r="R327" s="3">
        <f t="shared" ca="1" si="96"/>
        <v>91</v>
      </c>
      <c r="S327" s="19">
        <f t="shared" ca="1" si="97"/>
        <v>1.0532407407407407E-3</v>
      </c>
      <c r="T327" s="19">
        <f t="shared" ca="1" si="98"/>
        <v>0.22673611111111119</v>
      </c>
      <c r="U327" s="22">
        <f t="shared" ca="1" si="101"/>
        <v>0.22778935185185192</v>
      </c>
      <c r="V327" s="19">
        <f t="shared" ca="1" si="87"/>
        <v>0.11423611111111152</v>
      </c>
      <c r="W327" s="32">
        <f t="shared" ca="1" si="99"/>
        <v>-8.9247685185185666E-2</v>
      </c>
    </row>
    <row r="328" spans="1:23" x14ac:dyDescent="0.25">
      <c r="A328" s="2">
        <v>326</v>
      </c>
      <c r="B328" s="3">
        <f>30</f>
        <v>30</v>
      </c>
      <c r="C328" s="19">
        <f t="shared" si="100"/>
        <v>0.11284722222222189</v>
      </c>
      <c r="D328" s="3">
        <v>2</v>
      </c>
      <c r="E328" s="3">
        <f t="shared" ca="1" si="88"/>
        <v>20</v>
      </c>
      <c r="F328" s="19">
        <f t="shared" ca="1" si="89"/>
        <v>0.11310185185185152</v>
      </c>
      <c r="G328" s="3">
        <v>2</v>
      </c>
      <c r="H328" s="3">
        <v>1</v>
      </c>
      <c r="I328" s="35">
        <f t="shared" ca="1" si="90"/>
        <v>1</v>
      </c>
      <c r="J328" s="3">
        <f t="shared" ca="1" si="91"/>
        <v>19</v>
      </c>
      <c r="K328" s="3">
        <f t="shared" ca="1" si="85"/>
        <v>0</v>
      </c>
      <c r="L328" s="3">
        <f t="shared" ca="1" si="92"/>
        <v>19</v>
      </c>
      <c r="M328" s="19">
        <f t="shared" ca="1" si="93"/>
        <v>0.11357638888888856</v>
      </c>
      <c r="N328" s="3">
        <f t="shared" ca="1" si="94"/>
        <v>2</v>
      </c>
      <c r="O328" s="3">
        <f t="shared" ca="1" si="95"/>
        <v>1</v>
      </c>
      <c r="P328" s="3">
        <f t="shared" ca="1" si="86"/>
        <v>22</v>
      </c>
      <c r="Q328" s="3">
        <v>2</v>
      </c>
      <c r="R328" s="3">
        <f t="shared" ca="1" si="96"/>
        <v>90</v>
      </c>
      <c r="S328" s="19">
        <f t="shared" ca="1" si="97"/>
        <v>1.0416666666666667E-3</v>
      </c>
      <c r="T328" s="19">
        <f t="shared" ca="1" si="98"/>
        <v>0.22778935185185192</v>
      </c>
      <c r="U328" s="22">
        <f t="shared" ca="1" si="101"/>
        <v>0.22883101851851859</v>
      </c>
      <c r="V328" s="19">
        <f t="shared" ca="1" si="87"/>
        <v>0.11494212962963003</v>
      </c>
      <c r="W328" s="32">
        <f t="shared" ca="1" si="99"/>
        <v>-9.0289351851852329E-2</v>
      </c>
    </row>
    <row r="329" spans="1:23" x14ac:dyDescent="0.25">
      <c r="A329" s="2">
        <v>327</v>
      </c>
      <c r="B329" s="3">
        <f>30</f>
        <v>30</v>
      </c>
      <c r="C329" s="19">
        <f t="shared" si="100"/>
        <v>0.11319444444444411</v>
      </c>
      <c r="D329" s="3">
        <v>2</v>
      </c>
      <c r="E329" s="3">
        <f t="shared" ca="1" si="88"/>
        <v>18</v>
      </c>
      <c r="F329" s="19">
        <f t="shared" ca="1" si="89"/>
        <v>0.1134259259259256</v>
      </c>
      <c r="G329" s="3">
        <v>2</v>
      </c>
      <c r="H329" s="3">
        <v>1</v>
      </c>
      <c r="I329" s="35">
        <f t="shared" ca="1" si="90"/>
        <v>1</v>
      </c>
      <c r="J329" s="3">
        <f t="shared" ca="1" si="91"/>
        <v>21</v>
      </c>
      <c r="K329" s="3">
        <f t="shared" ca="1" si="85"/>
        <v>0</v>
      </c>
      <c r="L329" s="3">
        <f t="shared" ca="1" si="92"/>
        <v>18</v>
      </c>
      <c r="M329" s="19">
        <f t="shared" ca="1" si="93"/>
        <v>0.1139120370370367</v>
      </c>
      <c r="N329" s="3">
        <f t="shared" ca="1" si="94"/>
        <v>2</v>
      </c>
      <c r="O329" s="3">
        <f t="shared" ca="1" si="95"/>
        <v>1</v>
      </c>
      <c r="P329" s="3">
        <f t="shared" ca="1" si="86"/>
        <v>20</v>
      </c>
      <c r="Q329" s="3">
        <v>2</v>
      </c>
      <c r="R329" s="3">
        <f t="shared" ca="1" si="96"/>
        <v>87</v>
      </c>
      <c r="S329" s="19">
        <f t="shared" ca="1" si="97"/>
        <v>1.0069444444444444E-3</v>
      </c>
      <c r="T329" s="19">
        <f t="shared" ca="1" si="98"/>
        <v>0.22883101851851859</v>
      </c>
      <c r="U329" s="22">
        <f t="shared" ca="1" si="101"/>
        <v>0.22983796296296302</v>
      </c>
      <c r="V329" s="19">
        <f t="shared" ca="1" si="87"/>
        <v>0.11563657407407447</v>
      </c>
      <c r="W329" s="32">
        <f t="shared" ca="1" si="99"/>
        <v>-9.1296296296296764E-2</v>
      </c>
    </row>
    <row r="330" spans="1:23" x14ac:dyDescent="0.25">
      <c r="A330" s="2">
        <v>328</v>
      </c>
      <c r="B330" s="3">
        <f>30</f>
        <v>30</v>
      </c>
      <c r="C330" s="19">
        <f t="shared" si="100"/>
        <v>0.11354166666666633</v>
      </c>
      <c r="D330" s="3">
        <v>2</v>
      </c>
      <c r="E330" s="3">
        <f t="shared" ca="1" si="88"/>
        <v>22</v>
      </c>
      <c r="F330" s="19">
        <f t="shared" ca="1" si="89"/>
        <v>0.11381944444444411</v>
      </c>
      <c r="G330" s="3">
        <v>2</v>
      </c>
      <c r="H330" s="3">
        <v>1</v>
      </c>
      <c r="I330" s="35">
        <f t="shared" ca="1" si="90"/>
        <v>1</v>
      </c>
      <c r="J330" s="3">
        <f t="shared" ca="1" si="91"/>
        <v>19</v>
      </c>
      <c r="K330" s="3">
        <f t="shared" ca="1" si="85"/>
        <v>0</v>
      </c>
      <c r="L330" s="3">
        <f t="shared" ca="1" si="92"/>
        <v>18</v>
      </c>
      <c r="M330" s="19">
        <f t="shared" ca="1" si="93"/>
        <v>0.11428240740740707</v>
      </c>
      <c r="N330" s="3">
        <f t="shared" ca="1" si="94"/>
        <v>2</v>
      </c>
      <c r="O330" s="3">
        <f t="shared" ca="1" si="95"/>
        <v>1</v>
      </c>
      <c r="P330" s="3">
        <f t="shared" ca="1" si="86"/>
        <v>18</v>
      </c>
      <c r="Q330" s="3">
        <v>2</v>
      </c>
      <c r="R330" s="3">
        <f t="shared" ca="1" si="96"/>
        <v>87</v>
      </c>
      <c r="S330" s="19">
        <f t="shared" ca="1" si="97"/>
        <v>1.0069444444444444E-3</v>
      </c>
      <c r="T330" s="19">
        <f t="shared" ca="1" si="98"/>
        <v>0.22983796296296302</v>
      </c>
      <c r="U330" s="22">
        <f t="shared" ca="1" si="101"/>
        <v>0.23084490740740746</v>
      </c>
      <c r="V330" s="19">
        <f t="shared" ca="1" si="87"/>
        <v>0.11629629629629669</v>
      </c>
      <c r="W330" s="32">
        <f t="shared" ca="1" si="99"/>
        <v>-9.2303240740741199E-2</v>
      </c>
    </row>
    <row r="331" spans="1:23" x14ac:dyDescent="0.25">
      <c r="A331" s="2">
        <v>329</v>
      </c>
      <c r="B331" s="3">
        <f>30</f>
        <v>30</v>
      </c>
      <c r="C331" s="19">
        <f t="shared" si="100"/>
        <v>0.11388888888888855</v>
      </c>
      <c r="D331" s="3">
        <v>2</v>
      </c>
      <c r="E331" s="3">
        <f t="shared" ca="1" si="88"/>
        <v>22</v>
      </c>
      <c r="F331" s="19">
        <f t="shared" ca="1" si="89"/>
        <v>0.11416666666666633</v>
      </c>
      <c r="G331" s="3">
        <v>2</v>
      </c>
      <c r="H331" s="3">
        <v>1</v>
      </c>
      <c r="I331" s="35">
        <f t="shared" ca="1" si="90"/>
        <v>0</v>
      </c>
      <c r="J331" s="3">
        <f t="shared" ca="1" si="91"/>
        <v>0</v>
      </c>
      <c r="K331" s="3">
        <f t="shared" ca="1" si="85"/>
        <v>2</v>
      </c>
      <c r="L331" s="3">
        <f t="shared" ca="1" si="92"/>
        <v>0</v>
      </c>
      <c r="M331" s="19">
        <f t="shared" ca="1" si="93"/>
        <v>0</v>
      </c>
      <c r="N331" s="3">
        <f t="shared" ca="1" si="94"/>
        <v>0</v>
      </c>
      <c r="O331" s="3">
        <f t="shared" ca="1" si="95"/>
        <v>0</v>
      </c>
      <c r="P331" s="3">
        <f t="shared" ca="1" si="86"/>
        <v>0</v>
      </c>
      <c r="Q331" s="3">
        <v>2</v>
      </c>
      <c r="R331" s="3">
        <f t="shared" ca="1" si="96"/>
        <v>31</v>
      </c>
      <c r="S331" s="19">
        <f t="shared" ca="1" si="97"/>
        <v>3.5879629629629629E-4</v>
      </c>
      <c r="T331" s="19">
        <f t="shared" ca="1" si="98"/>
        <v>0.23084490740740746</v>
      </c>
      <c r="U331" s="22">
        <f t="shared" ca="1" si="101"/>
        <v>0.23120370370370374</v>
      </c>
      <c r="V331" s="19">
        <f t="shared" ca="1" si="87"/>
        <v>0.1169560185185189</v>
      </c>
      <c r="W331" s="32">
        <f t="shared" ca="1" si="99"/>
        <v>-9.2662037037037487E-2</v>
      </c>
    </row>
    <row r="332" spans="1:23" x14ac:dyDescent="0.25">
      <c r="A332" s="2">
        <v>330</v>
      </c>
      <c r="B332" s="3">
        <f>30</f>
        <v>30</v>
      </c>
      <c r="C332" s="19">
        <f t="shared" si="100"/>
        <v>0.11423611111111077</v>
      </c>
      <c r="D332" s="3">
        <v>2</v>
      </c>
      <c r="E332" s="3">
        <f t="shared" ca="1" si="88"/>
        <v>18</v>
      </c>
      <c r="F332" s="19">
        <f t="shared" ca="1" si="89"/>
        <v>0.11446759259259226</v>
      </c>
      <c r="G332" s="3">
        <v>2</v>
      </c>
      <c r="H332" s="3">
        <v>1</v>
      </c>
      <c r="I332" s="35">
        <f t="shared" ca="1" si="90"/>
        <v>0</v>
      </c>
      <c r="J332" s="3">
        <f t="shared" ca="1" si="91"/>
        <v>0</v>
      </c>
      <c r="K332" s="3">
        <f t="shared" ca="1" si="85"/>
        <v>2</v>
      </c>
      <c r="L332" s="3">
        <f t="shared" ca="1" si="92"/>
        <v>0</v>
      </c>
      <c r="M332" s="19">
        <f t="shared" ca="1" si="93"/>
        <v>0</v>
      </c>
      <c r="N332" s="3">
        <f t="shared" ca="1" si="94"/>
        <v>0</v>
      </c>
      <c r="O332" s="3">
        <f t="shared" ca="1" si="95"/>
        <v>0</v>
      </c>
      <c r="P332" s="3">
        <f t="shared" ca="1" si="86"/>
        <v>0</v>
      </c>
      <c r="Q332" s="3">
        <v>2</v>
      </c>
      <c r="R332" s="3">
        <f t="shared" ca="1" si="96"/>
        <v>27</v>
      </c>
      <c r="S332" s="19">
        <f t="shared" ca="1" si="97"/>
        <v>3.1250000000000001E-4</v>
      </c>
      <c r="T332" s="19">
        <f t="shared" ca="1" si="98"/>
        <v>0.23120370370370374</v>
      </c>
      <c r="U332" s="22">
        <f t="shared" ca="1" si="101"/>
        <v>0.23151620370370374</v>
      </c>
      <c r="V332" s="19">
        <f t="shared" ca="1" si="87"/>
        <v>0.11696759259259297</v>
      </c>
      <c r="W332" s="32">
        <f t="shared" ca="1" si="99"/>
        <v>-9.297453703703748E-2</v>
      </c>
    </row>
    <row r="333" spans="1:23" x14ac:dyDescent="0.25">
      <c r="A333" s="2">
        <v>331</v>
      </c>
      <c r="B333" s="3">
        <f>30</f>
        <v>30</v>
      </c>
      <c r="C333" s="19">
        <f t="shared" si="100"/>
        <v>0.114583333333333</v>
      </c>
      <c r="D333" s="3">
        <v>2</v>
      </c>
      <c r="E333" s="3">
        <f t="shared" ca="1" si="88"/>
        <v>17</v>
      </c>
      <c r="F333" s="19">
        <f t="shared" ca="1" si="89"/>
        <v>0.1148032407407404</v>
      </c>
      <c r="G333" s="3">
        <v>2</v>
      </c>
      <c r="H333" s="3">
        <v>1</v>
      </c>
      <c r="I333" s="35">
        <f t="shared" ca="1" si="90"/>
        <v>1</v>
      </c>
      <c r="J333" s="3">
        <f t="shared" ca="1" si="91"/>
        <v>22</v>
      </c>
      <c r="K333" s="3">
        <f t="shared" ca="1" si="85"/>
        <v>0</v>
      </c>
      <c r="L333" s="3">
        <f t="shared" ca="1" si="92"/>
        <v>18</v>
      </c>
      <c r="M333" s="19">
        <f t="shared" ca="1" si="93"/>
        <v>0.11530092592592558</v>
      </c>
      <c r="N333" s="3">
        <f t="shared" ca="1" si="94"/>
        <v>2</v>
      </c>
      <c r="O333" s="3">
        <f t="shared" ca="1" si="95"/>
        <v>1</v>
      </c>
      <c r="P333" s="3">
        <f t="shared" ca="1" si="86"/>
        <v>18</v>
      </c>
      <c r="Q333" s="3">
        <v>2</v>
      </c>
      <c r="R333" s="3">
        <f t="shared" ca="1" si="96"/>
        <v>85</v>
      </c>
      <c r="S333" s="19">
        <f t="shared" ca="1" si="97"/>
        <v>9.837962962962962E-4</v>
      </c>
      <c r="T333" s="19">
        <f t="shared" ca="1" si="98"/>
        <v>0.23151620370370374</v>
      </c>
      <c r="U333" s="22">
        <f t="shared" ca="1" si="101"/>
        <v>0.23250000000000004</v>
      </c>
      <c r="V333" s="19">
        <f t="shared" ca="1" si="87"/>
        <v>0.11693287037037074</v>
      </c>
      <c r="W333" s="32">
        <f t="shared" ca="1" si="99"/>
        <v>-9.3958333333333782E-2</v>
      </c>
    </row>
    <row r="334" spans="1:23" x14ac:dyDescent="0.25">
      <c r="A334" s="2">
        <v>332</v>
      </c>
      <c r="B334" s="3">
        <f>30</f>
        <v>30</v>
      </c>
      <c r="C334" s="19">
        <f t="shared" si="100"/>
        <v>0.11493055555555522</v>
      </c>
      <c r="D334" s="3">
        <v>2</v>
      </c>
      <c r="E334" s="3">
        <f t="shared" ca="1" si="88"/>
        <v>22</v>
      </c>
      <c r="F334" s="19">
        <f t="shared" ca="1" si="89"/>
        <v>0.115208333333333</v>
      </c>
      <c r="G334" s="3">
        <v>2</v>
      </c>
      <c r="H334" s="3">
        <v>1</v>
      </c>
      <c r="I334" s="35">
        <f t="shared" ca="1" si="90"/>
        <v>0</v>
      </c>
      <c r="J334" s="3">
        <f t="shared" ca="1" si="91"/>
        <v>0</v>
      </c>
      <c r="K334" s="3">
        <f t="shared" ca="1" si="85"/>
        <v>2</v>
      </c>
      <c r="L334" s="3">
        <f t="shared" ca="1" si="92"/>
        <v>0</v>
      </c>
      <c r="M334" s="19">
        <f t="shared" ca="1" si="93"/>
        <v>0</v>
      </c>
      <c r="N334" s="3">
        <f t="shared" ca="1" si="94"/>
        <v>0</v>
      </c>
      <c r="O334" s="3">
        <f t="shared" ca="1" si="95"/>
        <v>0</v>
      </c>
      <c r="P334" s="3">
        <f t="shared" ca="1" si="86"/>
        <v>0</v>
      </c>
      <c r="Q334" s="3">
        <v>2</v>
      </c>
      <c r="R334" s="3">
        <f t="shared" ca="1" si="96"/>
        <v>31</v>
      </c>
      <c r="S334" s="19">
        <f t="shared" ca="1" si="97"/>
        <v>3.5879629629629629E-4</v>
      </c>
      <c r="T334" s="19">
        <f t="shared" ca="1" si="98"/>
        <v>0.23250000000000004</v>
      </c>
      <c r="U334" s="22">
        <f t="shared" ca="1" si="101"/>
        <v>0.23285879629629633</v>
      </c>
      <c r="V334" s="19">
        <f t="shared" ca="1" si="87"/>
        <v>0.11756944444444482</v>
      </c>
      <c r="W334" s="32">
        <f t="shared" ca="1" si="99"/>
        <v>-9.431712962963007E-2</v>
      </c>
    </row>
    <row r="335" spans="1:23" x14ac:dyDescent="0.25">
      <c r="A335" s="2">
        <v>333</v>
      </c>
      <c r="B335" s="3">
        <f>30</f>
        <v>30</v>
      </c>
      <c r="C335" s="19">
        <f t="shared" si="100"/>
        <v>0.11527777777777744</v>
      </c>
      <c r="D335" s="3">
        <v>2</v>
      </c>
      <c r="E335" s="3">
        <f t="shared" ca="1" si="88"/>
        <v>22</v>
      </c>
      <c r="F335" s="19">
        <f t="shared" ca="1" si="89"/>
        <v>0.11555555555555522</v>
      </c>
      <c r="G335" s="3">
        <v>2</v>
      </c>
      <c r="H335" s="3">
        <v>1</v>
      </c>
      <c r="I335" s="35">
        <f t="shared" ca="1" si="90"/>
        <v>0</v>
      </c>
      <c r="J335" s="3">
        <f t="shared" ca="1" si="91"/>
        <v>0</v>
      </c>
      <c r="K335" s="3">
        <f t="shared" ca="1" si="85"/>
        <v>2</v>
      </c>
      <c r="L335" s="3">
        <f t="shared" ca="1" si="92"/>
        <v>0</v>
      </c>
      <c r="M335" s="19">
        <f t="shared" ca="1" si="93"/>
        <v>0</v>
      </c>
      <c r="N335" s="3">
        <f t="shared" ca="1" si="94"/>
        <v>0</v>
      </c>
      <c r="O335" s="3">
        <f t="shared" ca="1" si="95"/>
        <v>0</v>
      </c>
      <c r="P335" s="3">
        <f t="shared" ca="1" si="86"/>
        <v>0</v>
      </c>
      <c r="Q335" s="3">
        <v>2</v>
      </c>
      <c r="R335" s="3">
        <f t="shared" ca="1" si="96"/>
        <v>31</v>
      </c>
      <c r="S335" s="19">
        <f t="shared" ca="1" si="97"/>
        <v>3.5879629629629629E-4</v>
      </c>
      <c r="T335" s="19">
        <f t="shared" ca="1" si="98"/>
        <v>0.23285879629629633</v>
      </c>
      <c r="U335" s="22">
        <f t="shared" ca="1" si="101"/>
        <v>0.23321759259259262</v>
      </c>
      <c r="V335" s="19">
        <f t="shared" ca="1" si="87"/>
        <v>0.11758101851851889</v>
      </c>
      <c r="W335" s="32">
        <f t="shared" ca="1" si="99"/>
        <v>-9.4675925925926357E-2</v>
      </c>
    </row>
    <row r="336" spans="1:23" x14ac:dyDescent="0.25">
      <c r="A336" s="2">
        <v>334</v>
      </c>
      <c r="B336" s="3">
        <f>30</f>
        <v>30</v>
      </c>
      <c r="C336" s="19">
        <f t="shared" si="100"/>
        <v>0.11562499999999966</v>
      </c>
      <c r="D336" s="3">
        <v>2</v>
      </c>
      <c r="E336" s="3">
        <f t="shared" ca="1" si="88"/>
        <v>17</v>
      </c>
      <c r="F336" s="19">
        <f t="shared" ca="1" si="89"/>
        <v>0.11584490740740706</v>
      </c>
      <c r="G336" s="3">
        <v>2</v>
      </c>
      <c r="H336" s="3">
        <v>1</v>
      </c>
      <c r="I336" s="35">
        <f t="shared" ca="1" si="90"/>
        <v>0</v>
      </c>
      <c r="J336" s="3">
        <f t="shared" ca="1" si="91"/>
        <v>0</v>
      </c>
      <c r="K336" s="3">
        <f t="shared" ca="1" si="85"/>
        <v>2</v>
      </c>
      <c r="L336" s="3">
        <f t="shared" ca="1" si="92"/>
        <v>0</v>
      </c>
      <c r="M336" s="19">
        <f t="shared" ca="1" si="93"/>
        <v>0</v>
      </c>
      <c r="N336" s="3">
        <f t="shared" ca="1" si="94"/>
        <v>0</v>
      </c>
      <c r="O336" s="3">
        <f t="shared" ca="1" si="95"/>
        <v>0</v>
      </c>
      <c r="P336" s="3">
        <f t="shared" ca="1" si="86"/>
        <v>0</v>
      </c>
      <c r="Q336" s="3">
        <v>2</v>
      </c>
      <c r="R336" s="3">
        <f t="shared" ca="1" si="96"/>
        <v>26</v>
      </c>
      <c r="S336" s="19">
        <f t="shared" ca="1" si="97"/>
        <v>3.0092592592592595E-4</v>
      </c>
      <c r="T336" s="19">
        <f t="shared" ca="1" si="98"/>
        <v>0.23321759259259262</v>
      </c>
      <c r="U336" s="22">
        <f t="shared" ca="1" si="101"/>
        <v>0.23351851851851854</v>
      </c>
      <c r="V336" s="19">
        <f t="shared" ca="1" si="87"/>
        <v>0.11759259259259296</v>
      </c>
      <c r="W336" s="32">
        <f t="shared" ca="1" si="99"/>
        <v>-9.4976851851852284E-2</v>
      </c>
    </row>
    <row r="337" spans="1:23" x14ac:dyDescent="0.25">
      <c r="A337" s="2">
        <v>335</v>
      </c>
      <c r="B337" s="3">
        <f>30</f>
        <v>30</v>
      </c>
      <c r="C337" s="19">
        <f t="shared" si="100"/>
        <v>0.11597222222222188</v>
      </c>
      <c r="D337" s="3">
        <v>2</v>
      </c>
      <c r="E337" s="3">
        <f t="shared" ca="1" si="88"/>
        <v>19</v>
      </c>
      <c r="F337" s="19">
        <f t="shared" ca="1" si="89"/>
        <v>0.11621527777777743</v>
      </c>
      <c r="G337" s="3">
        <v>2</v>
      </c>
      <c r="H337" s="3">
        <v>1</v>
      </c>
      <c r="I337" s="35">
        <f t="shared" ca="1" si="90"/>
        <v>1</v>
      </c>
      <c r="J337" s="3">
        <f t="shared" ca="1" si="91"/>
        <v>18</v>
      </c>
      <c r="K337" s="3">
        <f t="shared" ca="1" si="85"/>
        <v>0</v>
      </c>
      <c r="L337" s="3">
        <f t="shared" ca="1" si="92"/>
        <v>19</v>
      </c>
      <c r="M337" s="19">
        <f t="shared" ca="1" si="93"/>
        <v>0.1166782407407404</v>
      </c>
      <c r="N337" s="3">
        <f t="shared" ca="1" si="94"/>
        <v>2</v>
      </c>
      <c r="O337" s="3">
        <f t="shared" ca="1" si="95"/>
        <v>1</v>
      </c>
      <c r="P337" s="3">
        <f t="shared" ca="1" si="86"/>
        <v>20</v>
      </c>
      <c r="Q337" s="3">
        <v>2</v>
      </c>
      <c r="R337" s="3">
        <f t="shared" ca="1" si="96"/>
        <v>86</v>
      </c>
      <c r="S337" s="19">
        <f t="shared" ca="1" si="97"/>
        <v>9.9537037037037042E-4</v>
      </c>
      <c r="T337" s="19">
        <f t="shared" ca="1" si="98"/>
        <v>0.23351851851851854</v>
      </c>
      <c r="U337" s="22">
        <f t="shared" ca="1" si="101"/>
        <v>0.23451388888888891</v>
      </c>
      <c r="V337" s="19">
        <f t="shared" ca="1" si="87"/>
        <v>0.11754629629629666</v>
      </c>
      <c r="W337" s="32">
        <f t="shared" ca="1" si="99"/>
        <v>-9.5972222222222653E-2</v>
      </c>
    </row>
    <row r="338" spans="1:23" x14ac:dyDescent="0.25">
      <c r="A338" s="2">
        <v>336</v>
      </c>
      <c r="B338" s="3">
        <f>30</f>
        <v>30</v>
      </c>
      <c r="C338" s="19">
        <f t="shared" si="100"/>
        <v>0.1163194444444441</v>
      </c>
      <c r="D338" s="3">
        <v>2</v>
      </c>
      <c r="E338" s="3">
        <f t="shared" ca="1" si="88"/>
        <v>18</v>
      </c>
      <c r="F338" s="19">
        <f t="shared" ca="1" si="89"/>
        <v>0.11655092592592559</v>
      </c>
      <c r="G338" s="3">
        <v>2</v>
      </c>
      <c r="H338" s="3">
        <v>1</v>
      </c>
      <c r="I338" s="35">
        <f t="shared" ca="1" si="90"/>
        <v>1</v>
      </c>
      <c r="J338" s="3">
        <f t="shared" ca="1" si="91"/>
        <v>19</v>
      </c>
      <c r="K338" s="3">
        <f t="shared" ca="1" si="85"/>
        <v>0</v>
      </c>
      <c r="L338" s="3">
        <f t="shared" ca="1" si="92"/>
        <v>22</v>
      </c>
      <c r="M338" s="19">
        <f t="shared" ca="1" si="93"/>
        <v>0.11706018518518484</v>
      </c>
      <c r="N338" s="3">
        <f t="shared" ca="1" si="94"/>
        <v>2</v>
      </c>
      <c r="O338" s="3">
        <f t="shared" ca="1" si="95"/>
        <v>1</v>
      </c>
      <c r="P338" s="3">
        <f t="shared" ca="1" si="86"/>
        <v>21</v>
      </c>
      <c r="Q338" s="3">
        <v>2</v>
      </c>
      <c r="R338" s="3">
        <f t="shared" ca="1" si="96"/>
        <v>90</v>
      </c>
      <c r="S338" s="19">
        <f t="shared" ca="1" si="97"/>
        <v>1.0416666666666667E-3</v>
      </c>
      <c r="T338" s="19">
        <f t="shared" ca="1" si="98"/>
        <v>0.23451388888888891</v>
      </c>
      <c r="U338" s="22">
        <f t="shared" ca="1" si="101"/>
        <v>0.23555555555555557</v>
      </c>
      <c r="V338" s="19">
        <f t="shared" ca="1" si="87"/>
        <v>0.11819444444444481</v>
      </c>
      <c r="W338" s="32">
        <f t="shared" ca="1" si="99"/>
        <v>-9.7013888888889316E-2</v>
      </c>
    </row>
    <row r="339" spans="1:23" x14ac:dyDescent="0.25">
      <c r="A339" s="2">
        <v>337</v>
      </c>
      <c r="B339" s="3">
        <f>30</f>
        <v>30</v>
      </c>
      <c r="C339" s="19">
        <f t="shared" si="100"/>
        <v>0.11666666666666632</v>
      </c>
      <c r="D339" s="3">
        <v>2</v>
      </c>
      <c r="E339" s="3">
        <f t="shared" ca="1" si="88"/>
        <v>22</v>
      </c>
      <c r="F339" s="19">
        <f t="shared" ca="1" si="89"/>
        <v>0.1169444444444441</v>
      </c>
      <c r="G339" s="3">
        <v>2</v>
      </c>
      <c r="H339" s="3">
        <v>1</v>
      </c>
      <c r="I339" s="35">
        <f t="shared" ca="1" si="90"/>
        <v>1</v>
      </c>
      <c r="J339" s="3">
        <f t="shared" ca="1" si="91"/>
        <v>22</v>
      </c>
      <c r="K339" s="3">
        <f t="shared" ca="1" si="85"/>
        <v>0</v>
      </c>
      <c r="L339" s="3">
        <f t="shared" ca="1" si="92"/>
        <v>18</v>
      </c>
      <c r="M339" s="19">
        <f t="shared" ca="1" si="93"/>
        <v>0.11744212962962929</v>
      </c>
      <c r="N339" s="3">
        <f t="shared" ca="1" si="94"/>
        <v>2</v>
      </c>
      <c r="O339" s="3">
        <f t="shared" ca="1" si="95"/>
        <v>1</v>
      </c>
      <c r="P339" s="3">
        <f t="shared" ca="1" si="86"/>
        <v>21</v>
      </c>
      <c r="Q339" s="3">
        <v>2</v>
      </c>
      <c r="R339" s="3">
        <f t="shared" ca="1" si="96"/>
        <v>93</v>
      </c>
      <c r="S339" s="19">
        <f t="shared" ca="1" si="97"/>
        <v>1.0763888888888889E-3</v>
      </c>
      <c r="T339" s="19">
        <f t="shared" ca="1" si="98"/>
        <v>0.23555555555555557</v>
      </c>
      <c r="U339" s="22">
        <f t="shared" ca="1" si="101"/>
        <v>0.23663194444444446</v>
      </c>
      <c r="V339" s="19">
        <f t="shared" ca="1" si="87"/>
        <v>0.11888888888888925</v>
      </c>
      <c r="W339" s="32">
        <f t="shared" ca="1" si="99"/>
        <v>-9.8090277777778206E-2</v>
      </c>
    </row>
    <row r="340" spans="1:23" x14ac:dyDescent="0.25">
      <c r="A340" s="2">
        <v>338</v>
      </c>
      <c r="B340" s="3">
        <f>30</f>
        <v>30</v>
      </c>
      <c r="C340" s="19">
        <f t="shared" si="100"/>
        <v>0.11701388888888854</v>
      </c>
      <c r="D340" s="3">
        <v>2</v>
      </c>
      <c r="E340" s="3">
        <f t="shared" ca="1" si="88"/>
        <v>18</v>
      </c>
      <c r="F340" s="19">
        <f t="shared" ca="1" si="89"/>
        <v>0.11724537037037003</v>
      </c>
      <c r="G340" s="3">
        <v>2</v>
      </c>
      <c r="H340" s="3">
        <v>1</v>
      </c>
      <c r="I340" s="35">
        <f t="shared" ca="1" si="90"/>
        <v>0</v>
      </c>
      <c r="J340" s="3">
        <f t="shared" ca="1" si="91"/>
        <v>0</v>
      </c>
      <c r="K340" s="3">
        <f t="shared" ca="1" si="85"/>
        <v>2</v>
      </c>
      <c r="L340" s="3">
        <f t="shared" ca="1" si="92"/>
        <v>0</v>
      </c>
      <c r="M340" s="19">
        <f t="shared" ca="1" si="93"/>
        <v>0</v>
      </c>
      <c r="N340" s="3">
        <f t="shared" ca="1" si="94"/>
        <v>0</v>
      </c>
      <c r="O340" s="3">
        <f t="shared" ca="1" si="95"/>
        <v>0</v>
      </c>
      <c r="P340" s="3">
        <f t="shared" ca="1" si="86"/>
        <v>0</v>
      </c>
      <c r="Q340" s="3">
        <v>2</v>
      </c>
      <c r="R340" s="3">
        <f t="shared" ca="1" si="96"/>
        <v>27</v>
      </c>
      <c r="S340" s="19">
        <f t="shared" ca="1" si="97"/>
        <v>3.1250000000000001E-4</v>
      </c>
      <c r="T340" s="19">
        <f t="shared" ca="1" si="98"/>
        <v>0.23663194444444446</v>
      </c>
      <c r="U340" s="22">
        <f t="shared" ca="1" si="101"/>
        <v>0.23694444444444446</v>
      </c>
      <c r="V340" s="19">
        <f t="shared" ca="1" si="87"/>
        <v>0.11961805555555592</v>
      </c>
      <c r="W340" s="32">
        <f t="shared" ca="1" si="99"/>
        <v>-9.84027777777782E-2</v>
      </c>
    </row>
    <row r="341" spans="1:23" x14ac:dyDescent="0.25">
      <c r="A341" s="2">
        <v>339</v>
      </c>
      <c r="B341" s="3">
        <f>30</f>
        <v>30</v>
      </c>
      <c r="C341" s="19">
        <f t="shared" si="100"/>
        <v>0.11736111111111076</v>
      </c>
      <c r="D341" s="3">
        <v>2</v>
      </c>
      <c r="E341" s="3">
        <f t="shared" ca="1" si="88"/>
        <v>19</v>
      </c>
      <c r="F341" s="19">
        <f t="shared" ca="1" si="89"/>
        <v>0.11760416666666632</v>
      </c>
      <c r="G341" s="3">
        <v>2</v>
      </c>
      <c r="H341" s="3">
        <v>1</v>
      </c>
      <c r="I341" s="35">
        <f t="shared" ca="1" si="90"/>
        <v>0</v>
      </c>
      <c r="J341" s="3">
        <f t="shared" ca="1" si="91"/>
        <v>0</v>
      </c>
      <c r="K341" s="3">
        <f t="shared" ca="1" si="85"/>
        <v>2</v>
      </c>
      <c r="L341" s="3">
        <f t="shared" ca="1" si="92"/>
        <v>0</v>
      </c>
      <c r="M341" s="19">
        <f t="shared" ca="1" si="93"/>
        <v>0</v>
      </c>
      <c r="N341" s="3">
        <f t="shared" ca="1" si="94"/>
        <v>0</v>
      </c>
      <c r="O341" s="3">
        <f t="shared" ca="1" si="95"/>
        <v>0</v>
      </c>
      <c r="P341" s="3">
        <f t="shared" ca="1" si="86"/>
        <v>0</v>
      </c>
      <c r="Q341" s="3">
        <v>2</v>
      </c>
      <c r="R341" s="3">
        <f t="shared" ca="1" si="96"/>
        <v>28</v>
      </c>
      <c r="S341" s="19">
        <f t="shared" ca="1" si="97"/>
        <v>3.2407407407407406E-4</v>
      </c>
      <c r="T341" s="19">
        <f t="shared" ca="1" si="98"/>
        <v>0.23694444444444446</v>
      </c>
      <c r="U341" s="22">
        <f t="shared" ca="1" si="101"/>
        <v>0.23726851851851855</v>
      </c>
      <c r="V341" s="19">
        <f t="shared" ca="1" si="87"/>
        <v>0.11958333333333369</v>
      </c>
      <c r="W341" s="32">
        <f t="shared" ca="1" si="99"/>
        <v>-9.8726851851852288E-2</v>
      </c>
    </row>
    <row r="342" spans="1:23" x14ac:dyDescent="0.25">
      <c r="A342" s="2">
        <v>340</v>
      </c>
      <c r="B342" s="3">
        <f>30</f>
        <v>30</v>
      </c>
      <c r="C342" s="19">
        <f t="shared" si="100"/>
        <v>0.11770833333333298</v>
      </c>
      <c r="D342" s="3">
        <v>2</v>
      </c>
      <c r="E342" s="3">
        <f t="shared" ca="1" si="88"/>
        <v>19</v>
      </c>
      <c r="F342" s="19">
        <f t="shared" ca="1" si="89"/>
        <v>0.11795138888888854</v>
      </c>
      <c r="G342" s="3">
        <v>2</v>
      </c>
      <c r="H342" s="3">
        <v>1</v>
      </c>
      <c r="I342" s="35">
        <f t="shared" ca="1" si="90"/>
        <v>0</v>
      </c>
      <c r="J342" s="3">
        <f t="shared" ca="1" si="91"/>
        <v>0</v>
      </c>
      <c r="K342" s="3">
        <f t="shared" ca="1" si="85"/>
        <v>2</v>
      </c>
      <c r="L342" s="3">
        <f t="shared" ca="1" si="92"/>
        <v>0</v>
      </c>
      <c r="M342" s="19">
        <f t="shared" ca="1" si="93"/>
        <v>0</v>
      </c>
      <c r="N342" s="3">
        <f t="shared" ca="1" si="94"/>
        <v>0</v>
      </c>
      <c r="O342" s="3">
        <f t="shared" ca="1" si="95"/>
        <v>0</v>
      </c>
      <c r="P342" s="3">
        <f t="shared" ca="1" si="86"/>
        <v>0</v>
      </c>
      <c r="Q342" s="3">
        <v>2</v>
      </c>
      <c r="R342" s="3">
        <f t="shared" ca="1" si="96"/>
        <v>28</v>
      </c>
      <c r="S342" s="19">
        <f t="shared" ca="1" si="97"/>
        <v>3.2407407407407406E-4</v>
      </c>
      <c r="T342" s="19">
        <f t="shared" ca="1" si="98"/>
        <v>0.23726851851851855</v>
      </c>
      <c r="U342" s="22">
        <f t="shared" ca="1" si="101"/>
        <v>0.23759259259259263</v>
      </c>
      <c r="V342" s="19">
        <f t="shared" ca="1" si="87"/>
        <v>0.11956018518518556</v>
      </c>
      <c r="W342" s="32">
        <f t="shared" ca="1" si="99"/>
        <v>-9.9050925925926375E-2</v>
      </c>
    </row>
    <row r="343" spans="1:23" x14ac:dyDescent="0.25">
      <c r="A343" s="2">
        <v>341</v>
      </c>
      <c r="B343" s="3">
        <f>30</f>
        <v>30</v>
      </c>
      <c r="C343" s="19">
        <f t="shared" si="100"/>
        <v>0.11805555555555521</v>
      </c>
      <c r="D343" s="3">
        <v>2</v>
      </c>
      <c r="E343" s="3">
        <f t="shared" ca="1" si="88"/>
        <v>17</v>
      </c>
      <c r="F343" s="19">
        <f t="shared" ca="1" si="89"/>
        <v>0.11827546296296261</v>
      </c>
      <c r="G343" s="3">
        <v>2</v>
      </c>
      <c r="H343" s="3">
        <v>1</v>
      </c>
      <c r="I343" s="35">
        <f t="shared" ca="1" si="90"/>
        <v>0</v>
      </c>
      <c r="J343" s="3">
        <f t="shared" ca="1" si="91"/>
        <v>0</v>
      </c>
      <c r="K343" s="3">
        <f t="shared" ca="1" si="85"/>
        <v>2</v>
      </c>
      <c r="L343" s="3">
        <f t="shared" ca="1" si="92"/>
        <v>0</v>
      </c>
      <c r="M343" s="19">
        <f t="shared" ca="1" si="93"/>
        <v>0</v>
      </c>
      <c r="N343" s="3">
        <f t="shared" ca="1" si="94"/>
        <v>0</v>
      </c>
      <c r="O343" s="3">
        <f t="shared" ca="1" si="95"/>
        <v>0</v>
      </c>
      <c r="P343" s="3">
        <f t="shared" ca="1" si="86"/>
        <v>0</v>
      </c>
      <c r="Q343" s="3">
        <v>2</v>
      </c>
      <c r="R343" s="3">
        <f t="shared" ca="1" si="96"/>
        <v>26</v>
      </c>
      <c r="S343" s="19">
        <f t="shared" ca="1" si="97"/>
        <v>3.0092592592592595E-4</v>
      </c>
      <c r="T343" s="19">
        <f t="shared" ca="1" si="98"/>
        <v>0.23759259259259263</v>
      </c>
      <c r="U343" s="22">
        <f t="shared" ca="1" si="101"/>
        <v>0.23789351851851856</v>
      </c>
      <c r="V343" s="19">
        <f t="shared" ca="1" si="87"/>
        <v>0.11953703703703743</v>
      </c>
      <c r="W343" s="32">
        <f t="shared" ca="1" si="99"/>
        <v>-9.9351851851852302E-2</v>
      </c>
    </row>
    <row r="344" spans="1:23" x14ac:dyDescent="0.25">
      <c r="A344" s="2">
        <v>342</v>
      </c>
      <c r="B344" s="3">
        <f>30</f>
        <v>30</v>
      </c>
      <c r="C344" s="19">
        <f t="shared" si="100"/>
        <v>0.11840277777777743</v>
      </c>
      <c r="D344" s="3">
        <v>2</v>
      </c>
      <c r="E344" s="3">
        <f t="shared" ca="1" si="88"/>
        <v>21</v>
      </c>
      <c r="F344" s="19">
        <f t="shared" ca="1" si="89"/>
        <v>0.11866898148148113</v>
      </c>
      <c r="G344" s="3">
        <v>2</v>
      </c>
      <c r="H344" s="3">
        <v>1</v>
      </c>
      <c r="I344" s="35">
        <f t="shared" ca="1" si="90"/>
        <v>1</v>
      </c>
      <c r="J344" s="3">
        <f t="shared" ca="1" si="91"/>
        <v>18</v>
      </c>
      <c r="K344" s="3">
        <f t="shared" ca="1" si="85"/>
        <v>0</v>
      </c>
      <c r="L344" s="3">
        <f t="shared" ca="1" si="92"/>
        <v>17</v>
      </c>
      <c r="M344" s="19">
        <f t="shared" ca="1" si="93"/>
        <v>0.11910879629629595</v>
      </c>
      <c r="N344" s="3">
        <f t="shared" ca="1" si="94"/>
        <v>2</v>
      </c>
      <c r="O344" s="3">
        <f t="shared" ca="1" si="95"/>
        <v>1</v>
      </c>
      <c r="P344" s="3">
        <f t="shared" ca="1" si="86"/>
        <v>21</v>
      </c>
      <c r="Q344" s="3">
        <v>2</v>
      </c>
      <c r="R344" s="3">
        <f t="shared" ca="1" si="96"/>
        <v>87</v>
      </c>
      <c r="S344" s="19">
        <f t="shared" ca="1" si="97"/>
        <v>1.0069444444444444E-3</v>
      </c>
      <c r="T344" s="19">
        <f t="shared" ca="1" si="98"/>
        <v>0.23789351851851856</v>
      </c>
      <c r="U344" s="22">
        <f t="shared" ca="1" si="101"/>
        <v>0.23890046296296299</v>
      </c>
      <c r="V344" s="19">
        <f t="shared" ca="1" si="87"/>
        <v>0.11949074074074113</v>
      </c>
      <c r="W344" s="32">
        <f t="shared" ca="1" si="99"/>
        <v>-0.10035879629629674</v>
      </c>
    </row>
    <row r="345" spans="1:23" x14ac:dyDescent="0.25">
      <c r="A345" s="2">
        <v>343</v>
      </c>
      <c r="B345" s="3">
        <f>30</f>
        <v>30</v>
      </c>
      <c r="C345" s="19">
        <f t="shared" si="100"/>
        <v>0.11874999999999965</v>
      </c>
      <c r="D345" s="3">
        <v>2</v>
      </c>
      <c r="E345" s="3">
        <f t="shared" ca="1" si="88"/>
        <v>23</v>
      </c>
      <c r="F345" s="19">
        <f t="shared" ca="1" si="89"/>
        <v>0.11903935185185149</v>
      </c>
      <c r="G345" s="3">
        <v>2</v>
      </c>
      <c r="H345" s="3">
        <v>1</v>
      </c>
      <c r="I345" s="35">
        <f t="shared" ca="1" si="90"/>
        <v>1</v>
      </c>
      <c r="J345" s="3">
        <f t="shared" ca="1" si="91"/>
        <v>19</v>
      </c>
      <c r="K345" s="3">
        <f t="shared" ca="1" si="85"/>
        <v>0</v>
      </c>
      <c r="L345" s="3">
        <f t="shared" ca="1" si="92"/>
        <v>18</v>
      </c>
      <c r="M345" s="19">
        <f t="shared" ca="1" si="93"/>
        <v>0.11950231481481446</v>
      </c>
      <c r="N345" s="3">
        <f t="shared" ca="1" si="94"/>
        <v>2</v>
      </c>
      <c r="O345" s="3">
        <f t="shared" ca="1" si="95"/>
        <v>1</v>
      </c>
      <c r="P345" s="3">
        <f t="shared" ca="1" si="86"/>
        <v>21</v>
      </c>
      <c r="Q345" s="3">
        <v>2</v>
      </c>
      <c r="R345" s="3">
        <f t="shared" ca="1" si="96"/>
        <v>91</v>
      </c>
      <c r="S345" s="19">
        <f t="shared" ca="1" si="97"/>
        <v>1.0532407407407407E-3</v>
      </c>
      <c r="T345" s="19">
        <f t="shared" ca="1" si="98"/>
        <v>0.23890046296296299</v>
      </c>
      <c r="U345" s="22">
        <f t="shared" ca="1" si="101"/>
        <v>0.23995370370370372</v>
      </c>
      <c r="V345" s="19">
        <f t="shared" ca="1" si="87"/>
        <v>0.12015046296296335</v>
      </c>
      <c r="W345" s="32">
        <f t="shared" ca="1" si="99"/>
        <v>-0.10141203703703747</v>
      </c>
    </row>
    <row r="346" spans="1:23" x14ac:dyDescent="0.25">
      <c r="A346" s="2">
        <v>344</v>
      </c>
      <c r="B346" s="3">
        <f>30</f>
        <v>30</v>
      </c>
      <c r="C346" s="19">
        <f t="shared" si="100"/>
        <v>0.11909722222222187</v>
      </c>
      <c r="D346" s="3">
        <v>2</v>
      </c>
      <c r="E346" s="3">
        <f t="shared" ca="1" si="88"/>
        <v>20</v>
      </c>
      <c r="F346" s="19">
        <f t="shared" ca="1" si="89"/>
        <v>0.1193518518518515</v>
      </c>
      <c r="G346" s="3">
        <v>2</v>
      </c>
      <c r="H346" s="3">
        <v>1</v>
      </c>
      <c r="I346" s="35">
        <f t="shared" ca="1" si="90"/>
        <v>0</v>
      </c>
      <c r="J346" s="3">
        <f t="shared" ca="1" si="91"/>
        <v>0</v>
      </c>
      <c r="K346" s="3">
        <f t="shared" ca="1" si="85"/>
        <v>2</v>
      </c>
      <c r="L346" s="3">
        <f t="shared" ca="1" si="92"/>
        <v>0</v>
      </c>
      <c r="M346" s="19">
        <f t="shared" ca="1" si="93"/>
        <v>0</v>
      </c>
      <c r="N346" s="3">
        <f t="shared" ca="1" si="94"/>
        <v>0</v>
      </c>
      <c r="O346" s="3">
        <f t="shared" ca="1" si="95"/>
        <v>0</v>
      </c>
      <c r="P346" s="3">
        <f t="shared" ca="1" si="86"/>
        <v>0</v>
      </c>
      <c r="Q346" s="3">
        <v>2</v>
      </c>
      <c r="R346" s="3">
        <f t="shared" ca="1" si="96"/>
        <v>29</v>
      </c>
      <c r="S346" s="19">
        <f t="shared" ca="1" si="97"/>
        <v>3.3564814814814812E-4</v>
      </c>
      <c r="T346" s="19">
        <f t="shared" ca="1" si="98"/>
        <v>0.23995370370370372</v>
      </c>
      <c r="U346" s="22">
        <f t="shared" ca="1" si="101"/>
        <v>0.24028935185185188</v>
      </c>
      <c r="V346" s="19">
        <f t="shared" ca="1" si="87"/>
        <v>0.12085648148148186</v>
      </c>
      <c r="W346" s="32">
        <f t="shared" ca="1" si="99"/>
        <v>-0.10174768518518562</v>
      </c>
    </row>
    <row r="347" spans="1:23" x14ac:dyDescent="0.25">
      <c r="A347" s="2">
        <v>345</v>
      </c>
      <c r="B347" s="3">
        <f>30</f>
        <v>30</v>
      </c>
      <c r="C347" s="19">
        <f t="shared" si="100"/>
        <v>0.11944444444444409</v>
      </c>
      <c r="D347" s="3">
        <v>2</v>
      </c>
      <c r="E347" s="3">
        <f t="shared" ca="1" si="88"/>
        <v>23</v>
      </c>
      <c r="F347" s="19">
        <f t="shared" ca="1" si="89"/>
        <v>0.11973379629629594</v>
      </c>
      <c r="G347" s="3">
        <v>2</v>
      </c>
      <c r="H347" s="3">
        <v>1</v>
      </c>
      <c r="I347" s="35">
        <f t="shared" ca="1" si="90"/>
        <v>1</v>
      </c>
      <c r="J347" s="3">
        <f t="shared" ca="1" si="91"/>
        <v>19</v>
      </c>
      <c r="K347" s="3">
        <f t="shared" ca="1" si="85"/>
        <v>0</v>
      </c>
      <c r="L347" s="3">
        <f t="shared" ca="1" si="92"/>
        <v>22</v>
      </c>
      <c r="M347" s="19">
        <f t="shared" ca="1" si="93"/>
        <v>0.1202430555555552</v>
      </c>
      <c r="N347" s="3">
        <f t="shared" ca="1" si="94"/>
        <v>2</v>
      </c>
      <c r="O347" s="3">
        <f t="shared" ca="1" si="95"/>
        <v>1</v>
      </c>
      <c r="P347" s="3">
        <f t="shared" ca="1" si="86"/>
        <v>20</v>
      </c>
      <c r="Q347" s="3">
        <v>2</v>
      </c>
      <c r="R347" s="3">
        <f t="shared" ca="1" si="96"/>
        <v>94</v>
      </c>
      <c r="S347" s="19">
        <f t="shared" ca="1" si="97"/>
        <v>1.0879629629629629E-3</v>
      </c>
      <c r="T347" s="19">
        <f t="shared" ca="1" si="98"/>
        <v>0.24028935185185188</v>
      </c>
      <c r="U347" s="22">
        <f t="shared" ca="1" si="101"/>
        <v>0.24137731481481484</v>
      </c>
      <c r="V347" s="19">
        <f t="shared" ca="1" si="87"/>
        <v>0.12084490740740779</v>
      </c>
      <c r="W347" s="32">
        <f t="shared" ca="1" si="99"/>
        <v>-0.10283564814814858</v>
      </c>
    </row>
    <row r="348" spans="1:23" x14ac:dyDescent="0.25">
      <c r="A348" s="2">
        <v>346</v>
      </c>
      <c r="B348" s="3">
        <f>30</f>
        <v>30</v>
      </c>
      <c r="C348" s="19">
        <f t="shared" si="100"/>
        <v>0.11979166666666631</v>
      </c>
      <c r="D348" s="3">
        <v>2</v>
      </c>
      <c r="E348" s="3">
        <f t="shared" ca="1" si="88"/>
        <v>22</v>
      </c>
      <c r="F348" s="19">
        <f t="shared" ca="1" si="89"/>
        <v>0.12006944444444409</v>
      </c>
      <c r="G348" s="3">
        <v>2</v>
      </c>
      <c r="H348" s="3">
        <v>1</v>
      </c>
      <c r="I348" s="35">
        <f t="shared" ca="1" si="90"/>
        <v>1</v>
      </c>
      <c r="J348" s="3">
        <f t="shared" ca="1" si="91"/>
        <v>20</v>
      </c>
      <c r="K348" s="3">
        <f t="shared" ca="1" si="85"/>
        <v>0</v>
      </c>
      <c r="L348" s="3">
        <f t="shared" ca="1" si="92"/>
        <v>19</v>
      </c>
      <c r="M348" s="19">
        <f t="shared" ca="1" si="93"/>
        <v>0.12055555555555519</v>
      </c>
      <c r="N348" s="3">
        <f t="shared" ca="1" si="94"/>
        <v>2</v>
      </c>
      <c r="O348" s="3">
        <f t="shared" ca="1" si="95"/>
        <v>1</v>
      </c>
      <c r="P348" s="3">
        <f t="shared" ca="1" si="86"/>
        <v>20</v>
      </c>
      <c r="Q348" s="3">
        <v>2</v>
      </c>
      <c r="R348" s="3">
        <f t="shared" ca="1" si="96"/>
        <v>91</v>
      </c>
      <c r="S348" s="19">
        <f t="shared" ca="1" si="97"/>
        <v>1.0532407407407407E-3</v>
      </c>
      <c r="T348" s="19">
        <f t="shared" ca="1" si="98"/>
        <v>0.24137731481481484</v>
      </c>
      <c r="U348" s="22">
        <f t="shared" ca="1" si="101"/>
        <v>0.24243055555555557</v>
      </c>
      <c r="V348" s="19">
        <f t="shared" ca="1" si="87"/>
        <v>0.12158564814814853</v>
      </c>
      <c r="W348" s="32">
        <f t="shared" ca="1" si="99"/>
        <v>-0.10388888888888931</v>
      </c>
    </row>
    <row r="349" spans="1:23" x14ac:dyDescent="0.25">
      <c r="A349" s="2">
        <v>347</v>
      </c>
      <c r="B349" s="3">
        <f>30</f>
        <v>30</v>
      </c>
      <c r="C349" s="19">
        <f t="shared" si="100"/>
        <v>0.12013888888888853</v>
      </c>
      <c r="D349" s="3">
        <v>2</v>
      </c>
      <c r="E349" s="3">
        <f t="shared" ca="1" si="88"/>
        <v>20</v>
      </c>
      <c r="F349" s="19">
        <f t="shared" ca="1" si="89"/>
        <v>0.12039351851851816</v>
      </c>
      <c r="G349" s="3">
        <v>2</v>
      </c>
      <c r="H349" s="3">
        <v>1</v>
      </c>
      <c r="I349" s="35">
        <f t="shared" ca="1" si="90"/>
        <v>1</v>
      </c>
      <c r="J349" s="3">
        <f t="shared" ca="1" si="91"/>
        <v>22</v>
      </c>
      <c r="K349" s="3">
        <f t="shared" ca="1" si="85"/>
        <v>0</v>
      </c>
      <c r="L349" s="3">
        <f t="shared" ca="1" si="92"/>
        <v>21</v>
      </c>
      <c r="M349" s="19">
        <f t="shared" ca="1" si="93"/>
        <v>0.12092592592592556</v>
      </c>
      <c r="N349" s="3">
        <f t="shared" ca="1" si="94"/>
        <v>2</v>
      </c>
      <c r="O349" s="3">
        <f t="shared" ca="1" si="95"/>
        <v>1</v>
      </c>
      <c r="P349" s="3">
        <f t="shared" ca="1" si="86"/>
        <v>20</v>
      </c>
      <c r="Q349" s="3">
        <v>2</v>
      </c>
      <c r="R349" s="3">
        <f t="shared" ca="1" si="96"/>
        <v>93</v>
      </c>
      <c r="S349" s="19">
        <f t="shared" ca="1" si="97"/>
        <v>1.0763888888888889E-3</v>
      </c>
      <c r="T349" s="19">
        <f t="shared" ca="1" si="98"/>
        <v>0.24243055555555557</v>
      </c>
      <c r="U349" s="22">
        <f t="shared" ca="1" si="101"/>
        <v>0.24350694444444446</v>
      </c>
      <c r="V349" s="19">
        <f t="shared" ca="1" si="87"/>
        <v>0.12229166666666703</v>
      </c>
      <c r="W349" s="32">
        <f t="shared" ca="1" si="99"/>
        <v>-0.1049652777777782</v>
      </c>
    </row>
    <row r="350" spans="1:23" x14ac:dyDescent="0.25">
      <c r="A350" s="2">
        <v>348</v>
      </c>
      <c r="B350" s="3">
        <f>30</f>
        <v>30</v>
      </c>
      <c r="C350" s="19">
        <f t="shared" si="100"/>
        <v>0.12048611111111075</v>
      </c>
      <c r="D350" s="3">
        <v>2</v>
      </c>
      <c r="E350" s="3">
        <f t="shared" ca="1" si="88"/>
        <v>21</v>
      </c>
      <c r="F350" s="19">
        <f t="shared" ca="1" si="89"/>
        <v>0.12075231481481445</v>
      </c>
      <c r="G350" s="3">
        <v>2</v>
      </c>
      <c r="H350" s="3">
        <v>1</v>
      </c>
      <c r="I350" s="35">
        <f t="shared" ca="1" si="90"/>
        <v>0</v>
      </c>
      <c r="J350" s="3">
        <f t="shared" ca="1" si="91"/>
        <v>0</v>
      </c>
      <c r="K350" s="3">
        <f t="shared" ca="1" si="85"/>
        <v>2</v>
      </c>
      <c r="L350" s="3">
        <f t="shared" ca="1" si="92"/>
        <v>0</v>
      </c>
      <c r="M350" s="19">
        <f t="shared" ca="1" si="93"/>
        <v>0</v>
      </c>
      <c r="N350" s="3">
        <f t="shared" ca="1" si="94"/>
        <v>0</v>
      </c>
      <c r="O350" s="3">
        <f t="shared" ca="1" si="95"/>
        <v>0</v>
      </c>
      <c r="P350" s="3">
        <f t="shared" ca="1" si="86"/>
        <v>0</v>
      </c>
      <c r="Q350" s="3">
        <v>2</v>
      </c>
      <c r="R350" s="3">
        <f t="shared" ca="1" si="96"/>
        <v>30</v>
      </c>
      <c r="S350" s="19">
        <f t="shared" ca="1" si="97"/>
        <v>3.4722222222222224E-4</v>
      </c>
      <c r="T350" s="19">
        <f t="shared" ca="1" si="98"/>
        <v>0.24350694444444446</v>
      </c>
      <c r="U350" s="22">
        <f t="shared" ca="1" si="101"/>
        <v>0.24385416666666668</v>
      </c>
      <c r="V350" s="19">
        <f t="shared" ca="1" si="87"/>
        <v>0.1230208333333337</v>
      </c>
      <c r="W350" s="32">
        <f t="shared" ca="1" si="99"/>
        <v>-0.10531250000000042</v>
      </c>
    </row>
    <row r="351" spans="1:23" x14ac:dyDescent="0.25">
      <c r="A351" s="2">
        <v>349</v>
      </c>
      <c r="B351" s="3">
        <f>30</f>
        <v>30</v>
      </c>
      <c r="C351" s="19">
        <f t="shared" si="100"/>
        <v>0.12083333333333297</v>
      </c>
      <c r="D351" s="3">
        <v>2</v>
      </c>
      <c r="E351" s="3">
        <f t="shared" ca="1" si="88"/>
        <v>18</v>
      </c>
      <c r="F351" s="19">
        <f t="shared" ca="1" si="89"/>
        <v>0.12106481481481446</v>
      </c>
      <c r="G351" s="3">
        <v>2</v>
      </c>
      <c r="H351" s="3">
        <v>1</v>
      </c>
      <c r="I351" s="35">
        <f t="shared" ca="1" si="90"/>
        <v>1</v>
      </c>
      <c r="J351" s="3">
        <f t="shared" ca="1" si="91"/>
        <v>19</v>
      </c>
      <c r="K351" s="3">
        <f t="shared" ca="1" si="85"/>
        <v>0</v>
      </c>
      <c r="L351" s="3">
        <f t="shared" ca="1" si="92"/>
        <v>18</v>
      </c>
      <c r="M351" s="19">
        <f t="shared" ca="1" si="93"/>
        <v>0.12152777777777742</v>
      </c>
      <c r="N351" s="3">
        <f t="shared" ca="1" si="94"/>
        <v>2</v>
      </c>
      <c r="O351" s="3">
        <f t="shared" ca="1" si="95"/>
        <v>1</v>
      </c>
      <c r="P351" s="3">
        <f t="shared" ca="1" si="86"/>
        <v>21</v>
      </c>
      <c r="Q351" s="3">
        <v>2</v>
      </c>
      <c r="R351" s="3">
        <f t="shared" ca="1" si="96"/>
        <v>86</v>
      </c>
      <c r="S351" s="19">
        <f t="shared" ca="1" si="97"/>
        <v>9.9537037037037042E-4</v>
      </c>
      <c r="T351" s="19">
        <f t="shared" ca="1" si="98"/>
        <v>0.24385416666666668</v>
      </c>
      <c r="U351" s="22">
        <f t="shared" ca="1" si="101"/>
        <v>0.24484953703703705</v>
      </c>
      <c r="V351" s="19">
        <f t="shared" ca="1" si="87"/>
        <v>0.1230208333333337</v>
      </c>
      <c r="W351" s="32">
        <f t="shared" ca="1" si="99"/>
        <v>-0.10630787037037079</v>
      </c>
    </row>
    <row r="352" spans="1:23" x14ac:dyDescent="0.25">
      <c r="A352" s="2">
        <v>350</v>
      </c>
      <c r="B352" s="3">
        <f>30</f>
        <v>30</v>
      </c>
      <c r="C352" s="19">
        <f t="shared" si="100"/>
        <v>0.12118055555555519</v>
      </c>
      <c r="D352" s="3">
        <v>2</v>
      </c>
      <c r="E352" s="3">
        <f t="shared" ca="1" si="88"/>
        <v>17</v>
      </c>
      <c r="F352" s="19">
        <f t="shared" ca="1" si="89"/>
        <v>0.1214004629629626</v>
      </c>
      <c r="G352" s="3">
        <v>2</v>
      </c>
      <c r="H352" s="3">
        <v>1</v>
      </c>
      <c r="I352" s="35">
        <f t="shared" ca="1" si="90"/>
        <v>0</v>
      </c>
      <c r="J352" s="3">
        <f t="shared" ca="1" si="91"/>
        <v>0</v>
      </c>
      <c r="K352" s="3">
        <f t="shared" ca="1" si="85"/>
        <v>2</v>
      </c>
      <c r="L352" s="3">
        <f t="shared" ca="1" si="92"/>
        <v>0</v>
      </c>
      <c r="M352" s="19">
        <f t="shared" ca="1" si="93"/>
        <v>0</v>
      </c>
      <c r="N352" s="3">
        <f t="shared" ca="1" si="94"/>
        <v>0</v>
      </c>
      <c r="O352" s="3">
        <f t="shared" ca="1" si="95"/>
        <v>0</v>
      </c>
      <c r="P352" s="3">
        <f t="shared" ca="1" si="86"/>
        <v>0</v>
      </c>
      <c r="Q352" s="3">
        <v>2</v>
      </c>
      <c r="R352" s="3">
        <f t="shared" ca="1" si="96"/>
        <v>26</v>
      </c>
      <c r="S352" s="19">
        <f t="shared" ca="1" si="97"/>
        <v>3.0092592592592595E-4</v>
      </c>
      <c r="T352" s="19">
        <f t="shared" ca="1" si="98"/>
        <v>0.24484953703703705</v>
      </c>
      <c r="U352" s="22">
        <f t="shared" ca="1" si="101"/>
        <v>0.24515046296296297</v>
      </c>
      <c r="V352" s="19">
        <f t="shared" ca="1" si="87"/>
        <v>0.12366898148148185</v>
      </c>
      <c r="W352" s="32">
        <f t="shared" ca="1" si="99"/>
        <v>-0.10660879629629672</v>
      </c>
    </row>
    <row r="353" spans="1:23" x14ac:dyDescent="0.25">
      <c r="A353" s="2">
        <v>351</v>
      </c>
      <c r="B353" s="3">
        <f>30</f>
        <v>30</v>
      </c>
      <c r="C353" s="19">
        <f t="shared" si="100"/>
        <v>0.12152777777777742</v>
      </c>
      <c r="D353" s="3">
        <v>2</v>
      </c>
      <c r="E353" s="3">
        <f t="shared" ca="1" si="88"/>
        <v>18</v>
      </c>
      <c r="F353" s="19">
        <f t="shared" ca="1" si="89"/>
        <v>0.1217592592592589</v>
      </c>
      <c r="G353" s="3">
        <v>2</v>
      </c>
      <c r="H353" s="3">
        <v>1</v>
      </c>
      <c r="I353" s="35">
        <f t="shared" ca="1" si="90"/>
        <v>1</v>
      </c>
      <c r="J353" s="3">
        <f t="shared" ca="1" si="91"/>
        <v>22</v>
      </c>
      <c r="K353" s="3">
        <f t="shared" ca="1" si="85"/>
        <v>0</v>
      </c>
      <c r="L353" s="3">
        <f t="shared" ca="1" si="92"/>
        <v>17</v>
      </c>
      <c r="M353" s="19">
        <f t="shared" ca="1" si="93"/>
        <v>0.12224537037037</v>
      </c>
      <c r="N353" s="3">
        <f t="shared" ca="1" si="94"/>
        <v>2</v>
      </c>
      <c r="O353" s="3">
        <f t="shared" ca="1" si="95"/>
        <v>1</v>
      </c>
      <c r="P353" s="3">
        <f t="shared" ca="1" si="86"/>
        <v>20</v>
      </c>
      <c r="Q353" s="3">
        <v>2</v>
      </c>
      <c r="R353" s="3">
        <f t="shared" ca="1" si="96"/>
        <v>87</v>
      </c>
      <c r="S353" s="19">
        <f t="shared" ca="1" si="97"/>
        <v>1.0069444444444444E-3</v>
      </c>
      <c r="T353" s="19">
        <f t="shared" ca="1" si="98"/>
        <v>0.24515046296296297</v>
      </c>
      <c r="U353" s="22">
        <f t="shared" ca="1" si="101"/>
        <v>0.24615740740740741</v>
      </c>
      <c r="V353" s="19">
        <f t="shared" ca="1" si="87"/>
        <v>0.12362268518518556</v>
      </c>
      <c r="W353" s="32">
        <f t="shared" ca="1" si="99"/>
        <v>-0.10761574074074115</v>
      </c>
    </row>
    <row r="354" spans="1:23" x14ac:dyDescent="0.25">
      <c r="A354" s="2">
        <v>352</v>
      </c>
      <c r="B354" s="3">
        <f>30</f>
        <v>30</v>
      </c>
      <c r="C354" s="19">
        <f t="shared" si="100"/>
        <v>0.12187499999999964</v>
      </c>
      <c r="D354" s="3">
        <v>2</v>
      </c>
      <c r="E354" s="3">
        <f t="shared" ca="1" si="88"/>
        <v>21</v>
      </c>
      <c r="F354" s="19">
        <f t="shared" ca="1" si="89"/>
        <v>0.12214120370370334</v>
      </c>
      <c r="G354" s="3">
        <v>2</v>
      </c>
      <c r="H354" s="3">
        <v>1</v>
      </c>
      <c r="I354" s="35">
        <f t="shared" ca="1" si="90"/>
        <v>0</v>
      </c>
      <c r="J354" s="3">
        <f t="shared" ca="1" si="91"/>
        <v>0</v>
      </c>
      <c r="K354" s="3">
        <f t="shared" ca="1" si="85"/>
        <v>2</v>
      </c>
      <c r="L354" s="3">
        <f t="shared" ca="1" si="92"/>
        <v>0</v>
      </c>
      <c r="M354" s="19">
        <f t="shared" ca="1" si="93"/>
        <v>0</v>
      </c>
      <c r="N354" s="3">
        <f t="shared" ca="1" si="94"/>
        <v>0</v>
      </c>
      <c r="O354" s="3">
        <f t="shared" ca="1" si="95"/>
        <v>0</v>
      </c>
      <c r="P354" s="3">
        <f t="shared" ca="1" si="86"/>
        <v>0</v>
      </c>
      <c r="Q354" s="3">
        <v>2</v>
      </c>
      <c r="R354" s="3">
        <f t="shared" ca="1" si="96"/>
        <v>30</v>
      </c>
      <c r="S354" s="19">
        <f t="shared" ca="1" si="97"/>
        <v>3.4722222222222224E-4</v>
      </c>
      <c r="T354" s="19">
        <f t="shared" ca="1" si="98"/>
        <v>0.24615740740740741</v>
      </c>
      <c r="U354" s="22">
        <f t="shared" ca="1" si="101"/>
        <v>0.24650462962962963</v>
      </c>
      <c r="V354" s="19">
        <f t="shared" ca="1" si="87"/>
        <v>0.12428240740740777</v>
      </c>
      <c r="W354" s="32">
        <f t="shared" ca="1" si="99"/>
        <v>-0.10796296296296337</v>
      </c>
    </row>
    <row r="355" spans="1:23" x14ac:dyDescent="0.25">
      <c r="A355" s="2">
        <v>353</v>
      </c>
      <c r="B355" s="3">
        <f>30</f>
        <v>30</v>
      </c>
      <c r="C355" s="19">
        <f t="shared" si="100"/>
        <v>0.12222222222222186</v>
      </c>
      <c r="D355" s="3">
        <v>2</v>
      </c>
      <c r="E355" s="3">
        <f t="shared" ca="1" si="88"/>
        <v>21</v>
      </c>
      <c r="F355" s="19">
        <f t="shared" ca="1" si="89"/>
        <v>0.12248842592592556</v>
      </c>
      <c r="G355" s="3">
        <v>2</v>
      </c>
      <c r="H355" s="3">
        <v>1</v>
      </c>
      <c r="I355" s="35">
        <f t="shared" ca="1" si="90"/>
        <v>1</v>
      </c>
      <c r="J355" s="3">
        <f t="shared" ca="1" si="91"/>
        <v>18</v>
      </c>
      <c r="K355" s="3">
        <f t="shared" ca="1" si="85"/>
        <v>0</v>
      </c>
      <c r="L355" s="3">
        <f t="shared" ca="1" si="92"/>
        <v>21</v>
      </c>
      <c r="M355" s="19">
        <f t="shared" ca="1" si="93"/>
        <v>0.12297453703703667</v>
      </c>
      <c r="N355" s="3">
        <f t="shared" ca="1" si="94"/>
        <v>2</v>
      </c>
      <c r="O355" s="3">
        <f t="shared" ca="1" si="95"/>
        <v>1</v>
      </c>
      <c r="P355" s="3">
        <f t="shared" ca="1" si="86"/>
        <v>21</v>
      </c>
      <c r="Q355" s="3">
        <v>2</v>
      </c>
      <c r="R355" s="3">
        <f t="shared" ca="1" si="96"/>
        <v>91</v>
      </c>
      <c r="S355" s="19">
        <f t="shared" ca="1" si="97"/>
        <v>1.0532407407407407E-3</v>
      </c>
      <c r="T355" s="19">
        <f t="shared" ca="1" si="98"/>
        <v>0.24650462962962963</v>
      </c>
      <c r="U355" s="22">
        <f t="shared" ca="1" si="101"/>
        <v>0.24755787037037036</v>
      </c>
      <c r="V355" s="19">
        <f t="shared" ca="1" si="87"/>
        <v>0.12428240740740777</v>
      </c>
      <c r="W355" s="32">
        <f t="shared" ca="1" si="99"/>
        <v>-0.1090162037037041</v>
      </c>
    </row>
    <row r="356" spans="1:23" x14ac:dyDescent="0.25">
      <c r="A356" s="2">
        <v>354</v>
      </c>
      <c r="B356" s="3">
        <f>30</f>
        <v>30</v>
      </c>
      <c r="C356" s="19">
        <f t="shared" si="100"/>
        <v>0.12256944444444408</v>
      </c>
      <c r="D356" s="3">
        <v>2</v>
      </c>
      <c r="E356" s="3">
        <f t="shared" ca="1" si="88"/>
        <v>23</v>
      </c>
      <c r="F356" s="19">
        <f t="shared" ca="1" si="89"/>
        <v>0.12285879629629592</v>
      </c>
      <c r="G356" s="3">
        <v>2</v>
      </c>
      <c r="H356" s="3">
        <v>1</v>
      </c>
      <c r="I356" s="35">
        <f t="shared" ca="1" si="90"/>
        <v>0</v>
      </c>
      <c r="J356" s="3">
        <f t="shared" ca="1" si="91"/>
        <v>0</v>
      </c>
      <c r="K356" s="3">
        <f t="shared" ca="1" si="85"/>
        <v>2</v>
      </c>
      <c r="L356" s="3">
        <f t="shared" ca="1" si="92"/>
        <v>0</v>
      </c>
      <c r="M356" s="19">
        <f t="shared" ca="1" si="93"/>
        <v>0</v>
      </c>
      <c r="N356" s="3">
        <f t="shared" ca="1" si="94"/>
        <v>0</v>
      </c>
      <c r="O356" s="3">
        <f t="shared" ca="1" si="95"/>
        <v>0</v>
      </c>
      <c r="P356" s="3">
        <f t="shared" ca="1" si="86"/>
        <v>0</v>
      </c>
      <c r="Q356" s="3">
        <v>2</v>
      </c>
      <c r="R356" s="3">
        <f t="shared" ca="1" si="96"/>
        <v>32</v>
      </c>
      <c r="S356" s="19">
        <f t="shared" ca="1" si="97"/>
        <v>3.7037037037037035E-4</v>
      </c>
      <c r="T356" s="19">
        <f t="shared" ca="1" si="98"/>
        <v>0.24755787037037036</v>
      </c>
      <c r="U356" s="22">
        <f t="shared" ca="1" si="101"/>
        <v>0.24792824074074074</v>
      </c>
      <c r="V356" s="19">
        <f t="shared" ca="1" si="87"/>
        <v>0.12498842592592628</v>
      </c>
      <c r="W356" s="32">
        <f t="shared" ca="1" si="99"/>
        <v>-0.10938657407407448</v>
      </c>
    </row>
    <row r="357" spans="1:23" x14ac:dyDescent="0.25">
      <c r="A357" s="2">
        <v>355</v>
      </c>
      <c r="B357" s="3">
        <f>30</f>
        <v>30</v>
      </c>
      <c r="C357" s="19">
        <f t="shared" si="100"/>
        <v>0.1229166666666663</v>
      </c>
      <c r="D357" s="3">
        <v>2</v>
      </c>
      <c r="E357" s="3">
        <f t="shared" ca="1" si="88"/>
        <v>21</v>
      </c>
      <c r="F357" s="19">
        <f t="shared" ca="1" si="89"/>
        <v>0.12318287037037</v>
      </c>
      <c r="G357" s="3">
        <v>2</v>
      </c>
      <c r="H357" s="3">
        <v>1</v>
      </c>
      <c r="I357" s="35">
        <f t="shared" ca="1" si="90"/>
        <v>1</v>
      </c>
      <c r="J357" s="3">
        <f t="shared" ca="1" si="91"/>
        <v>20</v>
      </c>
      <c r="K357" s="3">
        <f t="shared" ca="1" si="85"/>
        <v>0</v>
      </c>
      <c r="L357" s="3">
        <f t="shared" ca="1" si="92"/>
        <v>18</v>
      </c>
      <c r="M357" s="19">
        <f t="shared" ca="1" si="93"/>
        <v>0.12365740740740704</v>
      </c>
      <c r="N357" s="3">
        <f t="shared" ca="1" si="94"/>
        <v>2</v>
      </c>
      <c r="O357" s="3">
        <f t="shared" ca="1" si="95"/>
        <v>1</v>
      </c>
      <c r="P357" s="3">
        <f t="shared" ca="1" si="86"/>
        <v>20</v>
      </c>
      <c r="Q357" s="3">
        <v>2</v>
      </c>
      <c r="R357" s="3">
        <f t="shared" ca="1" si="96"/>
        <v>89</v>
      </c>
      <c r="S357" s="19">
        <f t="shared" ca="1" si="97"/>
        <v>1.0300925925925926E-3</v>
      </c>
      <c r="T357" s="19">
        <f t="shared" ca="1" si="98"/>
        <v>0.24792824074074074</v>
      </c>
      <c r="U357" s="22">
        <f t="shared" ca="1" si="101"/>
        <v>0.24895833333333334</v>
      </c>
      <c r="V357" s="19">
        <f t="shared" ca="1" si="87"/>
        <v>0.12501157407407443</v>
      </c>
      <c r="W357" s="32">
        <f t="shared" ca="1" si="99"/>
        <v>-0.11041666666666708</v>
      </c>
    </row>
    <row r="358" spans="1:23" x14ac:dyDescent="0.25">
      <c r="A358" s="2">
        <v>356</v>
      </c>
      <c r="B358" s="3">
        <f>30</f>
        <v>30</v>
      </c>
      <c r="C358" s="19">
        <f t="shared" si="100"/>
        <v>0.12326388888888852</v>
      </c>
      <c r="D358" s="3">
        <v>2</v>
      </c>
      <c r="E358" s="3">
        <f t="shared" ca="1" si="88"/>
        <v>20</v>
      </c>
      <c r="F358" s="19">
        <f t="shared" ca="1" si="89"/>
        <v>0.12351851851851815</v>
      </c>
      <c r="G358" s="3">
        <v>2</v>
      </c>
      <c r="H358" s="3">
        <v>1</v>
      </c>
      <c r="I358" s="35">
        <f t="shared" ca="1" si="90"/>
        <v>0</v>
      </c>
      <c r="J358" s="3">
        <f t="shared" ca="1" si="91"/>
        <v>0</v>
      </c>
      <c r="K358" s="3">
        <f t="shared" ca="1" si="85"/>
        <v>2</v>
      </c>
      <c r="L358" s="3">
        <f t="shared" ca="1" si="92"/>
        <v>0</v>
      </c>
      <c r="M358" s="19">
        <f t="shared" ca="1" si="93"/>
        <v>0</v>
      </c>
      <c r="N358" s="3">
        <f t="shared" ca="1" si="94"/>
        <v>0</v>
      </c>
      <c r="O358" s="3">
        <f t="shared" ca="1" si="95"/>
        <v>0</v>
      </c>
      <c r="P358" s="3">
        <f t="shared" ca="1" si="86"/>
        <v>0</v>
      </c>
      <c r="Q358" s="3">
        <v>2</v>
      </c>
      <c r="R358" s="3">
        <f t="shared" ca="1" si="96"/>
        <v>29</v>
      </c>
      <c r="S358" s="19">
        <f t="shared" ca="1" si="97"/>
        <v>3.3564814814814812E-4</v>
      </c>
      <c r="T358" s="19">
        <f t="shared" ca="1" si="98"/>
        <v>0.24895833333333334</v>
      </c>
      <c r="U358" s="22">
        <f t="shared" ca="1" si="101"/>
        <v>0.24929398148148149</v>
      </c>
      <c r="V358" s="19">
        <f t="shared" ca="1" si="87"/>
        <v>0.12569444444444483</v>
      </c>
      <c r="W358" s="32">
        <f t="shared" ca="1" si="99"/>
        <v>-0.11075231481481523</v>
      </c>
    </row>
    <row r="359" spans="1:23" x14ac:dyDescent="0.25">
      <c r="A359" s="2">
        <v>357</v>
      </c>
      <c r="B359" s="3">
        <f>30</f>
        <v>30</v>
      </c>
      <c r="C359" s="19">
        <f t="shared" si="100"/>
        <v>0.12361111111111074</v>
      </c>
      <c r="D359" s="3">
        <v>2</v>
      </c>
      <c r="E359" s="3">
        <f t="shared" ca="1" si="88"/>
        <v>23</v>
      </c>
      <c r="F359" s="19">
        <f t="shared" ca="1" si="89"/>
        <v>0.12390046296296259</v>
      </c>
      <c r="G359" s="3">
        <v>2</v>
      </c>
      <c r="H359" s="3">
        <v>1</v>
      </c>
      <c r="I359" s="35">
        <f t="shared" ca="1" si="90"/>
        <v>1</v>
      </c>
      <c r="J359" s="3">
        <f t="shared" ca="1" si="91"/>
        <v>20</v>
      </c>
      <c r="K359" s="3">
        <f t="shared" ca="1" si="85"/>
        <v>0</v>
      </c>
      <c r="L359" s="3">
        <f t="shared" ca="1" si="92"/>
        <v>21</v>
      </c>
      <c r="M359" s="19">
        <f t="shared" ca="1" si="93"/>
        <v>0.12440972222222185</v>
      </c>
      <c r="N359" s="3">
        <f t="shared" ca="1" si="94"/>
        <v>2</v>
      </c>
      <c r="O359" s="3">
        <f t="shared" ca="1" si="95"/>
        <v>1</v>
      </c>
      <c r="P359" s="3">
        <f t="shared" ca="1" si="86"/>
        <v>21</v>
      </c>
      <c r="Q359" s="3">
        <v>2</v>
      </c>
      <c r="R359" s="3">
        <f t="shared" ca="1" si="96"/>
        <v>95</v>
      </c>
      <c r="S359" s="19">
        <f t="shared" ca="1" si="97"/>
        <v>1.0995370370370371E-3</v>
      </c>
      <c r="T359" s="19">
        <f t="shared" ca="1" si="98"/>
        <v>0.24929398148148149</v>
      </c>
      <c r="U359" s="22">
        <f t="shared" ca="1" si="101"/>
        <v>0.25039351851851854</v>
      </c>
      <c r="V359" s="19">
        <f t="shared" ca="1" si="87"/>
        <v>0.12568287037037074</v>
      </c>
      <c r="W359" s="32">
        <f t="shared" ca="1" si="99"/>
        <v>-0.11185185185185229</v>
      </c>
    </row>
    <row r="360" spans="1:23" x14ac:dyDescent="0.25">
      <c r="A360" s="2">
        <v>358</v>
      </c>
      <c r="B360" s="3">
        <f>30</f>
        <v>30</v>
      </c>
      <c r="C360" s="19">
        <f t="shared" si="100"/>
        <v>0.12395833333333296</v>
      </c>
      <c r="D360" s="3">
        <v>2</v>
      </c>
      <c r="E360" s="3">
        <f t="shared" ca="1" si="88"/>
        <v>19</v>
      </c>
      <c r="F360" s="19">
        <f t="shared" ca="1" si="89"/>
        <v>0.12420138888888851</v>
      </c>
      <c r="G360" s="3">
        <v>2</v>
      </c>
      <c r="H360" s="3">
        <v>1</v>
      </c>
      <c r="I360" s="35">
        <f t="shared" ca="1" si="90"/>
        <v>0</v>
      </c>
      <c r="J360" s="3">
        <f t="shared" ca="1" si="91"/>
        <v>0</v>
      </c>
      <c r="K360" s="3">
        <f t="shared" ca="1" si="85"/>
        <v>2</v>
      </c>
      <c r="L360" s="3">
        <f t="shared" ca="1" si="92"/>
        <v>0</v>
      </c>
      <c r="M360" s="19">
        <f t="shared" ca="1" si="93"/>
        <v>0</v>
      </c>
      <c r="N360" s="3">
        <f t="shared" ca="1" si="94"/>
        <v>0</v>
      </c>
      <c r="O360" s="3">
        <f t="shared" ca="1" si="95"/>
        <v>0</v>
      </c>
      <c r="P360" s="3">
        <f t="shared" ca="1" si="86"/>
        <v>0</v>
      </c>
      <c r="Q360" s="3">
        <v>2</v>
      </c>
      <c r="R360" s="3">
        <f t="shared" ca="1" si="96"/>
        <v>28</v>
      </c>
      <c r="S360" s="19">
        <f t="shared" ca="1" si="97"/>
        <v>3.2407407407407406E-4</v>
      </c>
      <c r="T360" s="19">
        <f t="shared" ca="1" si="98"/>
        <v>0.25039351851851854</v>
      </c>
      <c r="U360" s="22">
        <f t="shared" ca="1" si="101"/>
        <v>0.25071759259259263</v>
      </c>
      <c r="V360" s="19">
        <f t="shared" ca="1" si="87"/>
        <v>0.12643518518518559</v>
      </c>
      <c r="W360" s="32">
        <f t="shared" ca="1" si="99"/>
        <v>-0.11217592592592637</v>
      </c>
    </row>
    <row r="361" spans="1:23" x14ac:dyDescent="0.25">
      <c r="A361" s="2">
        <v>359</v>
      </c>
      <c r="B361" s="3">
        <f>30</f>
        <v>30</v>
      </c>
      <c r="C361" s="19">
        <f t="shared" si="100"/>
        <v>0.12430555555555518</v>
      </c>
      <c r="D361" s="3">
        <v>2</v>
      </c>
      <c r="E361" s="3">
        <f t="shared" ca="1" si="88"/>
        <v>20</v>
      </c>
      <c r="F361" s="19">
        <f t="shared" ca="1" si="89"/>
        <v>0.12456018518518482</v>
      </c>
      <c r="G361" s="3">
        <v>2</v>
      </c>
      <c r="H361" s="3">
        <v>1</v>
      </c>
      <c r="I361" s="35">
        <f t="shared" ca="1" si="90"/>
        <v>1</v>
      </c>
      <c r="J361" s="3">
        <f t="shared" ca="1" si="91"/>
        <v>21</v>
      </c>
      <c r="K361" s="3">
        <f t="shared" ca="1" si="85"/>
        <v>0</v>
      </c>
      <c r="L361" s="3">
        <f t="shared" ca="1" si="92"/>
        <v>19</v>
      </c>
      <c r="M361" s="19">
        <f t="shared" ca="1" si="93"/>
        <v>0.12505787037037</v>
      </c>
      <c r="N361" s="3">
        <f t="shared" ca="1" si="94"/>
        <v>2</v>
      </c>
      <c r="O361" s="3">
        <f t="shared" ca="1" si="95"/>
        <v>1</v>
      </c>
      <c r="P361" s="3">
        <f t="shared" ca="1" si="86"/>
        <v>20</v>
      </c>
      <c r="Q361" s="3">
        <v>2</v>
      </c>
      <c r="R361" s="3">
        <f t="shared" ca="1" si="96"/>
        <v>90</v>
      </c>
      <c r="S361" s="19">
        <f t="shared" ca="1" si="97"/>
        <v>1.0416666666666667E-3</v>
      </c>
      <c r="T361" s="19">
        <f t="shared" ca="1" si="98"/>
        <v>0.25071759259259263</v>
      </c>
      <c r="U361" s="22">
        <f t="shared" ca="1" si="101"/>
        <v>0.25175925925925929</v>
      </c>
      <c r="V361" s="19">
        <f t="shared" ca="1" si="87"/>
        <v>0.12641203703703746</v>
      </c>
      <c r="W361" s="32">
        <f t="shared" ca="1" si="99"/>
        <v>-0.11321759259259304</v>
      </c>
    </row>
    <row r="362" spans="1:23" x14ac:dyDescent="0.25">
      <c r="A362" s="2">
        <v>360</v>
      </c>
      <c r="B362" s="3">
        <f>30</f>
        <v>30</v>
      </c>
      <c r="C362" s="19">
        <f t="shared" si="100"/>
        <v>0.1246527777777774</v>
      </c>
      <c r="D362" s="3">
        <v>2</v>
      </c>
      <c r="E362" s="3">
        <f t="shared" ca="1" si="88"/>
        <v>23</v>
      </c>
      <c r="F362" s="19">
        <f t="shared" ca="1" si="89"/>
        <v>0.12494212962962925</v>
      </c>
      <c r="G362" s="3">
        <v>2</v>
      </c>
      <c r="H362" s="3">
        <v>1</v>
      </c>
      <c r="I362" s="35">
        <f t="shared" ca="1" si="90"/>
        <v>0</v>
      </c>
      <c r="J362" s="3">
        <f t="shared" ca="1" si="91"/>
        <v>0</v>
      </c>
      <c r="K362" s="3">
        <f t="shared" ca="1" si="85"/>
        <v>2</v>
      </c>
      <c r="L362" s="3">
        <f t="shared" ca="1" si="92"/>
        <v>0</v>
      </c>
      <c r="M362" s="19">
        <f t="shared" ca="1" si="93"/>
        <v>0</v>
      </c>
      <c r="N362" s="3">
        <f t="shared" ca="1" si="94"/>
        <v>0</v>
      </c>
      <c r="O362" s="3">
        <f t="shared" ca="1" si="95"/>
        <v>0</v>
      </c>
      <c r="P362" s="3">
        <f t="shared" ca="1" si="86"/>
        <v>0</v>
      </c>
      <c r="Q362" s="3">
        <v>2</v>
      </c>
      <c r="R362" s="3">
        <f t="shared" ca="1" si="96"/>
        <v>32</v>
      </c>
      <c r="S362" s="19">
        <f t="shared" ca="1" si="97"/>
        <v>3.7037037037037035E-4</v>
      </c>
      <c r="T362" s="19">
        <f t="shared" ca="1" si="98"/>
        <v>0.25175925925925929</v>
      </c>
      <c r="U362" s="22">
        <f t="shared" ca="1" si="101"/>
        <v>0.25212962962962965</v>
      </c>
      <c r="V362" s="19">
        <f t="shared" ca="1" si="87"/>
        <v>0.1271064814814819</v>
      </c>
      <c r="W362" s="32">
        <f t="shared" ca="1" si="99"/>
        <v>-0.11358796296296339</v>
      </c>
    </row>
    <row r="363" spans="1:23" x14ac:dyDescent="0.25">
      <c r="A363" s="2">
        <v>361</v>
      </c>
      <c r="B363" s="3">
        <f>30</f>
        <v>30</v>
      </c>
      <c r="C363" s="19">
        <f t="shared" si="100"/>
        <v>0.12499999999999963</v>
      </c>
      <c r="D363" s="3">
        <v>2</v>
      </c>
      <c r="E363" s="3">
        <f t="shared" ca="1" si="88"/>
        <v>20</v>
      </c>
      <c r="F363" s="19">
        <f t="shared" ca="1" si="89"/>
        <v>0.12525462962962924</v>
      </c>
      <c r="G363" s="3">
        <v>2</v>
      </c>
      <c r="H363" s="3">
        <v>1</v>
      </c>
      <c r="I363" s="35">
        <f t="shared" ca="1" si="90"/>
        <v>1</v>
      </c>
      <c r="J363" s="3">
        <f t="shared" ca="1" si="91"/>
        <v>20</v>
      </c>
      <c r="K363" s="3">
        <f t="shared" ca="1" si="85"/>
        <v>0</v>
      </c>
      <c r="L363" s="3">
        <f t="shared" ca="1" si="92"/>
        <v>23</v>
      </c>
      <c r="M363" s="19">
        <f t="shared" ca="1" si="93"/>
        <v>0.12578703703703667</v>
      </c>
      <c r="N363" s="3">
        <f t="shared" ca="1" si="94"/>
        <v>2</v>
      </c>
      <c r="O363" s="3">
        <f t="shared" ca="1" si="95"/>
        <v>1</v>
      </c>
      <c r="P363" s="3">
        <f t="shared" ca="1" si="86"/>
        <v>18</v>
      </c>
      <c r="Q363" s="3">
        <v>2</v>
      </c>
      <c r="R363" s="3">
        <f t="shared" ca="1" si="96"/>
        <v>91</v>
      </c>
      <c r="S363" s="19">
        <f t="shared" ca="1" si="97"/>
        <v>1.0532407407407407E-3</v>
      </c>
      <c r="T363" s="19">
        <f t="shared" ca="1" si="98"/>
        <v>0.25212962962962965</v>
      </c>
      <c r="U363" s="22">
        <f t="shared" ca="1" si="101"/>
        <v>0.25318287037037041</v>
      </c>
      <c r="V363" s="19">
        <f t="shared" ca="1" si="87"/>
        <v>0.12712962962963004</v>
      </c>
      <c r="W363" s="32">
        <f t="shared" ca="1" si="99"/>
        <v>-0.11464120370370415</v>
      </c>
    </row>
    <row r="364" spans="1:23" x14ac:dyDescent="0.25">
      <c r="A364" s="2">
        <v>362</v>
      </c>
      <c r="B364" s="3">
        <f>30</f>
        <v>30</v>
      </c>
      <c r="C364" s="19">
        <f t="shared" si="100"/>
        <v>0.12534722222222186</v>
      </c>
      <c r="D364" s="3">
        <v>2</v>
      </c>
      <c r="E364" s="3">
        <f t="shared" ca="1" si="88"/>
        <v>21</v>
      </c>
      <c r="F364" s="19">
        <f t="shared" ca="1" si="89"/>
        <v>0.12561342592592556</v>
      </c>
      <c r="G364" s="3">
        <v>2</v>
      </c>
      <c r="H364" s="3">
        <v>1</v>
      </c>
      <c r="I364" s="35">
        <f t="shared" ca="1" si="90"/>
        <v>1</v>
      </c>
      <c r="J364" s="3">
        <f t="shared" ca="1" si="91"/>
        <v>20</v>
      </c>
      <c r="K364" s="3">
        <f t="shared" ca="1" si="85"/>
        <v>0</v>
      </c>
      <c r="L364" s="3">
        <f t="shared" ca="1" si="92"/>
        <v>22</v>
      </c>
      <c r="M364" s="19">
        <f t="shared" ca="1" si="93"/>
        <v>0.12613425925925889</v>
      </c>
      <c r="N364" s="3">
        <f t="shared" ca="1" si="94"/>
        <v>2</v>
      </c>
      <c r="O364" s="3">
        <f t="shared" ca="1" si="95"/>
        <v>1</v>
      </c>
      <c r="P364" s="3">
        <f t="shared" ca="1" si="86"/>
        <v>22</v>
      </c>
      <c r="Q364" s="3">
        <v>2</v>
      </c>
      <c r="R364" s="3">
        <f t="shared" ca="1" si="96"/>
        <v>95</v>
      </c>
      <c r="S364" s="19">
        <f t="shared" ca="1" si="97"/>
        <v>1.0995370370370371E-3</v>
      </c>
      <c r="T364" s="19">
        <f t="shared" ca="1" si="98"/>
        <v>0.25318287037037041</v>
      </c>
      <c r="U364" s="22">
        <f t="shared" ca="1" si="101"/>
        <v>0.25428240740740743</v>
      </c>
      <c r="V364" s="19">
        <f t="shared" ca="1" si="87"/>
        <v>0.12783564814814855</v>
      </c>
      <c r="W364" s="32">
        <f t="shared" ca="1" si="99"/>
        <v>-0.11574074074074117</v>
      </c>
    </row>
    <row r="365" spans="1:23" x14ac:dyDescent="0.25">
      <c r="A365" s="2">
        <v>363</v>
      </c>
      <c r="B365" s="3">
        <f>30</f>
        <v>30</v>
      </c>
      <c r="C365" s="19">
        <f t="shared" si="100"/>
        <v>0.12569444444444408</v>
      </c>
      <c r="D365" s="3">
        <v>2</v>
      </c>
      <c r="E365" s="3">
        <f t="shared" ca="1" si="88"/>
        <v>20</v>
      </c>
      <c r="F365" s="19">
        <f t="shared" ca="1" si="89"/>
        <v>0.12594907407407371</v>
      </c>
      <c r="G365" s="3">
        <v>2</v>
      </c>
      <c r="H365" s="3">
        <v>1</v>
      </c>
      <c r="I365" s="35">
        <f t="shared" ca="1" si="90"/>
        <v>0</v>
      </c>
      <c r="J365" s="3">
        <f t="shared" ca="1" si="91"/>
        <v>0</v>
      </c>
      <c r="K365" s="3">
        <f t="shared" ca="1" si="85"/>
        <v>2</v>
      </c>
      <c r="L365" s="3">
        <f t="shared" ca="1" si="92"/>
        <v>0</v>
      </c>
      <c r="M365" s="19">
        <f t="shared" ca="1" si="93"/>
        <v>0</v>
      </c>
      <c r="N365" s="3">
        <f t="shared" ca="1" si="94"/>
        <v>0</v>
      </c>
      <c r="O365" s="3">
        <f t="shared" ca="1" si="95"/>
        <v>0</v>
      </c>
      <c r="P365" s="3">
        <f t="shared" ca="1" si="86"/>
        <v>0</v>
      </c>
      <c r="Q365" s="3">
        <v>2</v>
      </c>
      <c r="R365" s="3">
        <f t="shared" ca="1" si="96"/>
        <v>29</v>
      </c>
      <c r="S365" s="19">
        <f t="shared" ca="1" si="97"/>
        <v>3.3564814814814812E-4</v>
      </c>
      <c r="T365" s="19">
        <f t="shared" ca="1" si="98"/>
        <v>0.25428240740740743</v>
      </c>
      <c r="U365" s="22">
        <f t="shared" ca="1" si="101"/>
        <v>0.25461805555555556</v>
      </c>
      <c r="V365" s="19">
        <f t="shared" ca="1" si="87"/>
        <v>0.12858796296296335</v>
      </c>
      <c r="W365" s="32">
        <f t="shared" ca="1" si="99"/>
        <v>-0.1160763888888893</v>
      </c>
    </row>
    <row r="366" spans="1:23" x14ac:dyDescent="0.25">
      <c r="A366" s="2">
        <v>364</v>
      </c>
      <c r="B366" s="3">
        <f>30</f>
        <v>30</v>
      </c>
      <c r="C366" s="19">
        <f t="shared" si="100"/>
        <v>0.1260416666666663</v>
      </c>
      <c r="D366" s="3">
        <v>2</v>
      </c>
      <c r="E366" s="3">
        <f t="shared" ca="1" si="88"/>
        <v>21</v>
      </c>
      <c r="F366" s="19">
        <f t="shared" ca="1" si="89"/>
        <v>0.12630787037037</v>
      </c>
      <c r="G366" s="3">
        <v>2</v>
      </c>
      <c r="H366" s="3">
        <v>1</v>
      </c>
      <c r="I366" s="35">
        <f t="shared" ca="1" si="90"/>
        <v>1</v>
      </c>
      <c r="J366" s="3">
        <f t="shared" ca="1" si="91"/>
        <v>19</v>
      </c>
      <c r="K366" s="3">
        <f t="shared" ca="1" si="85"/>
        <v>0</v>
      </c>
      <c r="L366" s="3">
        <f t="shared" ca="1" si="92"/>
        <v>20</v>
      </c>
      <c r="M366" s="19">
        <f t="shared" ca="1" si="93"/>
        <v>0.12679398148148111</v>
      </c>
      <c r="N366" s="3">
        <f t="shared" ca="1" si="94"/>
        <v>2</v>
      </c>
      <c r="O366" s="3">
        <f t="shared" ca="1" si="95"/>
        <v>1</v>
      </c>
      <c r="P366" s="3">
        <f t="shared" ca="1" si="86"/>
        <v>22</v>
      </c>
      <c r="Q366" s="3">
        <v>2</v>
      </c>
      <c r="R366" s="3">
        <f t="shared" ca="1" si="96"/>
        <v>92</v>
      </c>
      <c r="S366" s="19">
        <f t="shared" ca="1" si="97"/>
        <v>1.0648148148148149E-3</v>
      </c>
      <c r="T366" s="19">
        <f t="shared" ca="1" si="98"/>
        <v>0.25461805555555556</v>
      </c>
      <c r="U366" s="22">
        <f t="shared" ca="1" si="101"/>
        <v>0.25568287037037035</v>
      </c>
      <c r="V366" s="19">
        <f t="shared" ca="1" si="87"/>
        <v>0.12857638888888925</v>
      </c>
      <c r="W366" s="32">
        <f t="shared" ca="1" si="99"/>
        <v>-0.11714120370370409</v>
      </c>
    </row>
    <row r="367" spans="1:23" x14ac:dyDescent="0.25">
      <c r="A367" s="2">
        <v>365</v>
      </c>
      <c r="B367" s="3">
        <f>30</f>
        <v>30</v>
      </c>
      <c r="C367" s="19">
        <f t="shared" si="100"/>
        <v>0.12638888888888852</v>
      </c>
      <c r="D367" s="3">
        <v>2</v>
      </c>
      <c r="E367" s="3">
        <f t="shared" ca="1" si="88"/>
        <v>21</v>
      </c>
      <c r="F367" s="19">
        <f t="shared" ca="1" si="89"/>
        <v>0.12665509259259222</v>
      </c>
      <c r="G367" s="3">
        <v>2</v>
      </c>
      <c r="H367" s="3">
        <v>1</v>
      </c>
      <c r="I367" s="35">
        <f t="shared" ca="1" si="90"/>
        <v>0</v>
      </c>
      <c r="J367" s="3">
        <f t="shared" ca="1" si="91"/>
        <v>0</v>
      </c>
      <c r="K367" s="3">
        <f t="shared" ca="1" si="85"/>
        <v>2</v>
      </c>
      <c r="L367" s="3">
        <f t="shared" ca="1" si="92"/>
        <v>0</v>
      </c>
      <c r="M367" s="19">
        <f t="shared" ca="1" si="93"/>
        <v>0</v>
      </c>
      <c r="N367" s="3">
        <f t="shared" ca="1" si="94"/>
        <v>0</v>
      </c>
      <c r="O367" s="3">
        <f t="shared" ca="1" si="95"/>
        <v>0</v>
      </c>
      <c r="P367" s="3">
        <f t="shared" ca="1" si="86"/>
        <v>0</v>
      </c>
      <c r="Q367" s="3">
        <v>2</v>
      </c>
      <c r="R367" s="3">
        <f t="shared" ca="1" si="96"/>
        <v>30</v>
      </c>
      <c r="S367" s="19">
        <f t="shared" ca="1" si="97"/>
        <v>3.4722222222222224E-4</v>
      </c>
      <c r="T367" s="19">
        <f t="shared" ca="1" si="98"/>
        <v>0.25568287037037035</v>
      </c>
      <c r="U367" s="22">
        <f t="shared" ca="1" si="101"/>
        <v>0.25603009259259257</v>
      </c>
      <c r="V367" s="19">
        <f t="shared" ca="1" si="87"/>
        <v>0.12929398148148183</v>
      </c>
      <c r="W367" s="32">
        <f t="shared" ca="1" si="99"/>
        <v>-0.11748842592592632</v>
      </c>
    </row>
    <row r="368" spans="1:23" x14ac:dyDescent="0.25">
      <c r="A368" s="2">
        <v>366</v>
      </c>
      <c r="B368" s="3">
        <f>30</f>
        <v>30</v>
      </c>
      <c r="C368" s="19">
        <f t="shared" si="100"/>
        <v>0.12673611111111074</v>
      </c>
      <c r="D368" s="3">
        <v>2</v>
      </c>
      <c r="E368" s="3">
        <f t="shared" ca="1" si="88"/>
        <v>18</v>
      </c>
      <c r="F368" s="19">
        <f t="shared" ca="1" si="89"/>
        <v>0.12696759259259222</v>
      </c>
      <c r="G368" s="3">
        <v>2</v>
      </c>
      <c r="H368" s="3">
        <v>1</v>
      </c>
      <c r="I368" s="35">
        <f t="shared" ca="1" si="90"/>
        <v>1</v>
      </c>
      <c r="J368" s="3">
        <f t="shared" ca="1" si="91"/>
        <v>19</v>
      </c>
      <c r="K368" s="3">
        <f t="shared" ca="1" si="85"/>
        <v>0</v>
      </c>
      <c r="L368" s="3">
        <f t="shared" ca="1" si="92"/>
        <v>19</v>
      </c>
      <c r="M368" s="19">
        <f t="shared" ca="1" si="93"/>
        <v>0.12744212962962925</v>
      </c>
      <c r="N368" s="3">
        <f t="shared" ca="1" si="94"/>
        <v>2</v>
      </c>
      <c r="O368" s="3">
        <f t="shared" ca="1" si="95"/>
        <v>1</v>
      </c>
      <c r="P368" s="3">
        <f t="shared" ca="1" si="86"/>
        <v>19</v>
      </c>
      <c r="Q368" s="3">
        <v>2</v>
      </c>
      <c r="R368" s="3">
        <f t="shared" ca="1" si="96"/>
        <v>85</v>
      </c>
      <c r="S368" s="19">
        <f t="shared" ca="1" si="97"/>
        <v>9.837962962962962E-4</v>
      </c>
      <c r="T368" s="19">
        <f t="shared" ca="1" si="98"/>
        <v>0.25603009259259257</v>
      </c>
      <c r="U368" s="22">
        <f t="shared" ca="1" si="101"/>
        <v>0.25701388888888888</v>
      </c>
      <c r="V368" s="19">
        <f t="shared" ca="1" si="87"/>
        <v>0.12929398148148183</v>
      </c>
      <c r="W368" s="32">
        <f t="shared" ca="1" si="99"/>
        <v>-0.11847222222222262</v>
      </c>
    </row>
    <row r="369" spans="1:23" x14ac:dyDescent="0.25">
      <c r="A369" s="2">
        <v>367</v>
      </c>
      <c r="B369" s="3">
        <f>30</f>
        <v>30</v>
      </c>
      <c r="C369" s="19">
        <f t="shared" si="100"/>
        <v>0.12708333333333297</v>
      </c>
      <c r="D369" s="3">
        <v>2</v>
      </c>
      <c r="E369" s="3">
        <f t="shared" ca="1" si="88"/>
        <v>22</v>
      </c>
      <c r="F369" s="19">
        <f t="shared" ca="1" si="89"/>
        <v>0.12736111111111073</v>
      </c>
      <c r="G369" s="3">
        <v>2</v>
      </c>
      <c r="H369" s="3">
        <v>1</v>
      </c>
      <c r="I369" s="35">
        <f t="shared" ca="1" si="90"/>
        <v>1</v>
      </c>
      <c r="J369" s="3">
        <f t="shared" ca="1" si="91"/>
        <v>20</v>
      </c>
      <c r="K369" s="3">
        <f t="shared" ca="1" si="85"/>
        <v>0</v>
      </c>
      <c r="L369" s="3">
        <f t="shared" ca="1" si="92"/>
        <v>20</v>
      </c>
      <c r="M369" s="19">
        <f t="shared" ca="1" si="93"/>
        <v>0.12785879629629593</v>
      </c>
      <c r="N369" s="3">
        <f t="shared" ca="1" si="94"/>
        <v>2</v>
      </c>
      <c r="O369" s="3">
        <f t="shared" ca="1" si="95"/>
        <v>1</v>
      </c>
      <c r="P369" s="3">
        <f t="shared" ca="1" si="86"/>
        <v>22</v>
      </c>
      <c r="Q369" s="3">
        <v>2</v>
      </c>
      <c r="R369" s="3">
        <f t="shared" ca="1" si="96"/>
        <v>94</v>
      </c>
      <c r="S369" s="19">
        <f t="shared" ca="1" si="97"/>
        <v>1.0879629629629629E-3</v>
      </c>
      <c r="T369" s="19">
        <f t="shared" ca="1" si="98"/>
        <v>0.25701388888888888</v>
      </c>
      <c r="U369" s="22">
        <f t="shared" ca="1" si="101"/>
        <v>0.25810185185185186</v>
      </c>
      <c r="V369" s="19">
        <f t="shared" ca="1" si="87"/>
        <v>0.12993055555555591</v>
      </c>
      <c r="W369" s="32">
        <f t="shared" ca="1" si="99"/>
        <v>-0.1195601851851856</v>
      </c>
    </row>
    <row r="370" spans="1:23" x14ac:dyDescent="0.25">
      <c r="A370" s="2">
        <v>368</v>
      </c>
      <c r="B370" s="3">
        <f>30</f>
        <v>30</v>
      </c>
      <c r="C370" s="19">
        <f t="shared" si="100"/>
        <v>0.12743055555555519</v>
      </c>
      <c r="D370" s="3">
        <v>2</v>
      </c>
      <c r="E370" s="3">
        <f t="shared" ca="1" si="88"/>
        <v>19</v>
      </c>
      <c r="F370" s="19">
        <f t="shared" ca="1" si="89"/>
        <v>0.12767361111111075</v>
      </c>
      <c r="G370" s="3">
        <v>2</v>
      </c>
      <c r="H370" s="3">
        <v>1</v>
      </c>
      <c r="I370" s="35">
        <f t="shared" ca="1" si="90"/>
        <v>1</v>
      </c>
      <c r="J370" s="3">
        <f t="shared" ca="1" si="91"/>
        <v>19</v>
      </c>
      <c r="K370" s="3">
        <f t="shared" ca="1" si="85"/>
        <v>0</v>
      </c>
      <c r="L370" s="3">
        <f t="shared" ca="1" si="92"/>
        <v>21</v>
      </c>
      <c r="M370" s="19">
        <f t="shared" ca="1" si="93"/>
        <v>0.12817129629629592</v>
      </c>
      <c r="N370" s="3">
        <f t="shared" ca="1" si="94"/>
        <v>2</v>
      </c>
      <c r="O370" s="3">
        <f t="shared" ca="1" si="95"/>
        <v>1</v>
      </c>
      <c r="P370" s="3">
        <f t="shared" ca="1" si="86"/>
        <v>19</v>
      </c>
      <c r="Q370" s="3">
        <v>2</v>
      </c>
      <c r="R370" s="3">
        <f t="shared" ca="1" si="96"/>
        <v>88</v>
      </c>
      <c r="S370" s="19">
        <f t="shared" ca="1" si="97"/>
        <v>1.0185185185185184E-3</v>
      </c>
      <c r="T370" s="19">
        <f t="shared" ca="1" si="98"/>
        <v>0.25810185185185186</v>
      </c>
      <c r="U370" s="22">
        <f t="shared" ca="1" si="101"/>
        <v>0.25912037037037039</v>
      </c>
      <c r="V370" s="19">
        <f t="shared" ca="1" si="87"/>
        <v>0.13067129629629667</v>
      </c>
      <c r="W370" s="32">
        <f t="shared" ca="1" si="99"/>
        <v>-0.12057870370370413</v>
      </c>
    </row>
    <row r="371" spans="1:23" x14ac:dyDescent="0.25">
      <c r="A371" s="2">
        <v>369</v>
      </c>
      <c r="B371" s="3">
        <f>30</f>
        <v>30</v>
      </c>
      <c r="C371" s="19">
        <f t="shared" si="100"/>
        <v>0.12777777777777741</v>
      </c>
      <c r="D371" s="3">
        <v>2</v>
      </c>
      <c r="E371" s="3">
        <f t="shared" ca="1" si="88"/>
        <v>23</v>
      </c>
      <c r="F371" s="19">
        <f t="shared" ca="1" si="89"/>
        <v>0.12806712962962927</v>
      </c>
      <c r="G371" s="3">
        <v>2</v>
      </c>
      <c r="H371" s="3">
        <v>1</v>
      </c>
      <c r="I371" s="35">
        <f t="shared" ca="1" si="90"/>
        <v>1</v>
      </c>
      <c r="J371" s="3">
        <f t="shared" ca="1" si="91"/>
        <v>19</v>
      </c>
      <c r="K371" s="3">
        <f t="shared" ca="1" si="85"/>
        <v>0</v>
      </c>
      <c r="L371" s="3">
        <f t="shared" ca="1" si="92"/>
        <v>21</v>
      </c>
      <c r="M371" s="19">
        <f t="shared" ca="1" si="93"/>
        <v>0.12856481481481444</v>
      </c>
      <c r="N371" s="3">
        <f t="shared" ca="1" si="94"/>
        <v>2</v>
      </c>
      <c r="O371" s="3">
        <f t="shared" ca="1" si="95"/>
        <v>1</v>
      </c>
      <c r="P371" s="3">
        <f t="shared" ca="1" si="86"/>
        <v>18</v>
      </c>
      <c r="Q371" s="3">
        <v>2</v>
      </c>
      <c r="R371" s="3">
        <f t="shared" ca="1" si="96"/>
        <v>91</v>
      </c>
      <c r="S371" s="19">
        <f t="shared" ca="1" si="97"/>
        <v>1.0532407407407407E-3</v>
      </c>
      <c r="T371" s="19">
        <f t="shared" ca="1" si="98"/>
        <v>0.25912037037037039</v>
      </c>
      <c r="U371" s="22">
        <f t="shared" ca="1" si="101"/>
        <v>0.26017361111111115</v>
      </c>
      <c r="V371" s="19">
        <f t="shared" ca="1" si="87"/>
        <v>0.13134259259259298</v>
      </c>
      <c r="W371" s="32">
        <f t="shared" ca="1" si="99"/>
        <v>-0.12163194444444489</v>
      </c>
    </row>
    <row r="372" spans="1:23" x14ac:dyDescent="0.25">
      <c r="A372" s="2">
        <v>370</v>
      </c>
      <c r="B372" s="3">
        <f>30</f>
        <v>30</v>
      </c>
      <c r="C372" s="19">
        <f t="shared" si="100"/>
        <v>0.12812499999999963</v>
      </c>
      <c r="D372" s="3">
        <v>2</v>
      </c>
      <c r="E372" s="3">
        <f t="shared" ca="1" si="88"/>
        <v>19</v>
      </c>
      <c r="F372" s="19">
        <f t="shared" ca="1" si="89"/>
        <v>0.12836805555555519</v>
      </c>
      <c r="G372" s="3">
        <v>2</v>
      </c>
      <c r="H372" s="3">
        <v>1</v>
      </c>
      <c r="I372" s="35">
        <f t="shared" ca="1" si="90"/>
        <v>1</v>
      </c>
      <c r="J372" s="3">
        <f t="shared" ca="1" si="91"/>
        <v>22</v>
      </c>
      <c r="K372" s="3">
        <f t="shared" ca="1" si="85"/>
        <v>0</v>
      </c>
      <c r="L372" s="3">
        <f t="shared" ca="1" si="92"/>
        <v>23</v>
      </c>
      <c r="M372" s="19">
        <f t="shared" ca="1" si="93"/>
        <v>0.12892361111111075</v>
      </c>
      <c r="N372" s="3">
        <f t="shared" ca="1" si="94"/>
        <v>2</v>
      </c>
      <c r="O372" s="3">
        <f t="shared" ca="1" si="95"/>
        <v>1</v>
      </c>
      <c r="P372" s="3">
        <f t="shared" ca="1" si="86"/>
        <v>19</v>
      </c>
      <c r="Q372" s="3">
        <v>2</v>
      </c>
      <c r="R372" s="3">
        <f t="shared" ca="1" si="96"/>
        <v>93</v>
      </c>
      <c r="S372" s="19">
        <f t="shared" ca="1" si="97"/>
        <v>1.0763888888888889E-3</v>
      </c>
      <c r="T372" s="19">
        <f t="shared" ca="1" si="98"/>
        <v>0.26017361111111115</v>
      </c>
      <c r="U372" s="22">
        <f t="shared" ca="1" si="101"/>
        <v>0.26125000000000004</v>
      </c>
      <c r="V372" s="19">
        <f t="shared" ca="1" si="87"/>
        <v>0.13204861111111152</v>
      </c>
      <c r="W372" s="32">
        <f t="shared" ca="1" si="99"/>
        <v>-0.12270833333333378</v>
      </c>
    </row>
    <row r="373" spans="1:23" x14ac:dyDescent="0.25">
      <c r="A373" s="2">
        <v>371</v>
      </c>
      <c r="B373" s="3">
        <f>30</f>
        <v>30</v>
      </c>
      <c r="C373" s="19">
        <f t="shared" si="100"/>
        <v>0.12847222222222185</v>
      </c>
      <c r="D373" s="3">
        <v>2</v>
      </c>
      <c r="E373" s="3">
        <f t="shared" ca="1" si="88"/>
        <v>20</v>
      </c>
      <c r="F373" s="19">
        <f t="shared" ca="1" si="89"/>
        <v>0.12872685185185148</v>
      </c>
      <c r="G373" s="3">
        <v>2</v>
      </c>
      <c r="H373" s="3">
        <v>1</v>
      </c>
      <c r="I373" s="35">
        <f t="shared" ca="1" si="90"/>
        <v>1</v>
      </c>
      <c r="J373" s="3">
        <f t="shared" ca="1" si="91"/>
        <v>19</v>
      </c>
      <c r="K373" s="3">
        <f t="shared" ca="1" si="85"/>
        <v>0</v>
      </c>
      <c r="L373" s="3">
        <f t="shared" ca="1" si="92"/>
        <v>22</v>
      </c>
      <c r="M373" s="19">
        <f t="shared" ca="1" si="93"/>
        <v>0.12923611111111075</v>
      </c>
      <c r="N373" s="3">
        <f t="shared" ca="1" si="94"/>
        <v>2</v>
      </c>
      <c r="O373" s="3">
        <f t="shared" ca="1" si="95"/>
        <v>1</v>
      </c>
      <c r="P373" s="3">
        <f t="shared" ca="1" si="86"/>
        <v>20</v>
      </c>
      <c r="Q373" s="3">
        <v>2</v>
      </c>
      <c r="R373" s="3">
        <f t="shared" ca="1" si="96"/>
        <v>91</v>
      </c>
      <c r="S373" s="19">
        <f t="shared" ca="1" si="97"/>
        <v>1.0532407407407407E-3</v>
      </c>
      <c r="T373" s="19">
        <f t="shared" ca="1" si="98"/>
        <v>0.26125000000000004</v>
      </c>
      <c r="U373" s="22">
        <f t="shared" ca="1" si="101"/>
        <v>0.2623032407407408</v>
      </c>
      <c r="V373" s="19">
        <f t="shared" ca="1" si="87"/>
        <v>0.13277777777777819</v>
      </c>
      <c r="W373" s="32">
        <f t="shared" ca="1" si="99"/>
        <v>-0.12376157407407454</v>
      </c>
    </row>
    <row r="374" spans="1:23" x14ac:dyDescent="0.25">
      <c r="A374" s="2">
        <v>372</v>
      </c>
      <c r="B374" s="3">
        <f>30</f>
        <v>30</v>
      </c>
      <c r="C374" s="19">
        <f t="shared" si="100"/>
        <v>0.12881944444444407</v>
      </c>
      <c r="D374" s="3">
        <v>2</v>
      </c>
      <c r="E374" s="3">
        <f t="shared" ca="1" si="88"/>
        <v>18</v>
      </c>
      <c r="F374" s="19">
        <f t="shared" ca="1" si="89"/>
        <v>0.12905092592592554</v>
      </c>
      <c r="G374" s="3">
        <v>2</v>
      </c>
      <c r="H374" s="3">
        <v>1</v>
      </c>
      <c r="I374" s="35">
        <f t="shared" ca="1" si="90"/>
        <v>1</v>
      </c>
      <c r="J374" s="3">
        <f t="shared" ca="1" si="91"/>
        <v>22</v>
      </c>
      <c r="K374" s="3">
        <f t="shared" ca="1" si="85"/>
        <v>0</v>
      </c>
      <c r="L374" s="3">
        <f t="shared" ca="1" si="92"/>
        <v>23</v>
      </c>
      <c r="M374" s="19">
        <f t="shared" ca="1" si="93"/>
        <v>0.1296064814814811</v>
      </c>
      <c r="N374" s="3">
        <f t="shared" ca="1" si="94"/>
        <v>2</v>
      </c>
      <c r="O374" s="3">
        <f t="shared" ca="1" si="95"/>
        <v>1</v>
      </c>
      <c r="P374" s="3">
        <f t="shared" ca="1" si="86"/>
        <v>19</v>
      </c>
      <c r="Q374" s="3">
        <v>2</v>
      </c>
      <c r="R374" s="3">
        <f t="shared" ca="1" si="96"/>
        <v>92</v>
      </c>
      <c r="S374" s="19">
        <f t="shared" ca="1" si="97"/>
        <v>1.0648148148148149E-3</v>
      </c>
      <c r="T374" s="19">
        <f t="shared" ca="1" si="98"/>
        <v>0.2623032407407408</v>
      </c>
      <c r="U374" s="22">
        <f t="shared" ca="1" si="101"/>
        <v>0.26336805555555559</v>
      </c>
      <c r="V374" s="19">
        <f t="shared" ca="1" si="87"/>
        <v>0.13348379629629673</v>
      </c>
      <c r="W374" s="32">
        <f t="shared" ca="1" si="99"/>
        <v>-0.12482638888888933</v>
      </c>
    </row>
    <row r="375" spans="1:23" x14ac:dyDescent="0.25">
      <c r="A375" s="2">
        <v>373</v>
      </c>
      <c r="B375" s="3">
        <f>30</f>
        <v>30</v>
      </c>
      <c r="C375" s="19">
        <f t="shared" si="100"/>
        <v>0.12916666666666629</v>
      </c>
      <c r="D375" s="3">
        <v>2</v>
      </c>
      <c r="E375" s="3">
        <f t="shared" ca="1" si="88"/>
        <v>22</v>
      </c>
      <c r="F375" s="19">
        <f t="shared" ca="1" si="89"/>
        <v>0.12944444444444406</v>
      </c>
      <c r="G375" s="3">
        <v>2</v>
      </c>
      <c r="H375" s="3">
        <v>1</v>
      </c>
      <c r="I375" s="35">
        <f t="shared" ca="1" si="90"/>
        <v>0</v>
      </c>
      <c r="J375" s="3">
        <f t="shared" ca="1" si="91"/>
        <v>0</v>
      </c>
      <c r="K375" s="3">
        <f t="shared" ca="1" si="85"/>
        <v>2</v>
      </c>
      <c r="L375" s="3">
        <f t="shared" ca="1" si="92"/>
        <v>0</v>
      </c>
      <c r="M375" s="19">
        <f t="shared" ca="1" si="93"/>
        <v>0</v>
      </c>
      <c r="N375" s="3">
        <f t="shared" ca="1" si="94"/>
        <v>0</v>
      </c>
      <c r="O375" s="3">
        <f t="shared" ca="1" si="95"/>
        <v>0</v>
      </c>
      <c r="P375" s="3">
        <f t="shared" ca="1" si="86"/>
        <v>0</v>
      </c>
      <c r="Q375" s="3">
        <v>2</v>
      </c>
      <c r="R375" s="3">
        <f t="shared" ca="1" si="96"/>
        <v>31</v>
      </c>
      <c r="S375" s="19">
        <f t="shared" ca="1" si="97"/>
        <v>3.5879629629629629E-4</v>
      </c>
      <c r="T375" s="19">
        <f t="shared" ca="1" si="98"/>
        <v>0.26336805555555559</v>
      </c>
      <c r="U375" s="22">
        <f t="shared" ca="1" si="101"/>
        <v>0.26372685185185191</v>
      </c>
      <c r="V375" s="19">
        <f t="shared" ca="1" si="87"/>
        <v>0.1342013888888893</v>
      </c>
      <c r="W375" s="32">
        <f t="shared" ca="1" si="99"/>
        <v>-0.12518518518518565</v>
      </c>
    </row>
    <row r="376" spans="1:23" x14ac:dyDescent="0.25">
      <c r="A376" s="2">
        <v>374</v>
      </c>
      <c r="B376" s="3">
        <f>30</f>
        <v>30</v>
      </c>
      <c r="C376" s="19">
        <f t="shared" si="100"/>
        <v>0.12951388888888851</v>
      </c>
      <c r="D376" s="3">
        <v>2</v>
      </c>
      <c r="E376" s="3">
        <f t="shared" ca="1" si="88"/>
        <v>19</v>
      </c>
      <c r="F376" s="19">
        <f t="shared" ca="1" si="89"/>
        <v>0.12975694444444408</v>
      </c>
      <c r="G376" s="3">
        <v>2</v>
      </c>
      <c r="H376" s="3">
        <v>1</v>
      </c>
      <c r="I376" s="35">
        <f t="shared" ca="1" si="90"/>
        <v>1</v>
      </c>
      <c r="J376" s="3">
        <f t="shared" ca="1" si="91"/>
        <v>19</v>
      </c>
      <c r="K376" s="3">
        <f t="shared" ca="1" si="85"/>
        <v>0</v>
      </c>
      <c r="L376" s="3">
        <f t="shared" ca="1" si="92"/>
        <v>21</v>
      </c>
      <c r="M376" s="19">
        <f t="shared" ca="1" si="93"/>
        <v>0.13025462962962925</v>
      </c>
      <c r="N376" s="3">
        <f t="shared" ca="1" si="94"/>
        <v>2</v>
      </c>
      <c r="O376" s="3">
        <f t="shared" ca="1" si="95"/>
        <v>1</v>
      </c>
      <c r="P376" s="3">
        <f t="shared" ca="1" si="86"/>
        <v>21</v>
      </c>
      <c r="Q376" s="3">
        <v>2</v>
      </c>
      <c r="R376" s="3">
        <f t="shared" ca="1" si="96"/>
        <v>90</v>
      </c>
      <c r="S376" s="19">
        <f t="shared" ca="1" si="97"/>
        <v>1.0416666666666667E-3</v>
      </c>
      <c r="T376" s="19">
        <f t="shared" ca="1" si="98"/>
        <v>0.26372685185185191</v>
      </c>
      <c r="U376" s="22">
        <f t="shared" ca="1" si="101"/>
        <v>0.26476851851851857</v>
      </c>
      <c r="V376" s="19">
        <f t="shared" ca="1" si="87"/>
        <v>0.13421296296296339</v>
      </c>
      <c r="W376" s="32">
        <f t="shared" ca="1" si="99"/>
        <v>-0.12622685185185231</v>
      </c>
    </row>
    <row r="377" spans="1:23" x14ac:dyDescent="0.25">
      <c r="A377" s="2">
        <v>375</v>
      </c>
      <c r="B377" s="3">
        <f>30</f>
        <v>30</v>
      </c>
      <c r="C377" s="19">
        <f t="shared" si="100"/>
        <v>0.12986111111111073</v>
      </c>
      <c r="D377" s="3">
        <v>2</v>
      </c>
      <c r="E377" s="3">
        <f t="shared" ca="1" si="88"/>
        <v>18</v>
      </c>
      <c r="F377" s="19">
        <f t="shared" ca="1" si="89"/>
        <v>0.1300925925925922</v>
      </c>
      <c r="G377" s="3">
        <v>2</v>
      </c>
      <c r="H377" s="3">
        <v>1</v>
      </c>
      <c r="I377" s="35">
        <f t="shared" ca="1" si="90"/>
        <v>0</v>
      </c>
      <c r="J377" s="3">
        <f t="shared" ca="1" si="91"/>
        <v>0</v>
      </c>
      <c r="K377" s="3">
        <f t="shared" ca="1" si="85"/>
        <v>2</v>
      </c>
      <c r="L377" s="3">
        <f t="shared" ca="1" si="92"/>
        <v>0</v>
      </c>
      <c r="M377" s="19">
        <f t="shared" ca="1" si="93"/>
        <v>0</v>
      </c>
      <c r="N377" s="3">
        <f t="shared" ca="1" si="94"/>
        <v>0</v>
      </c>
      <c r="O377" s="3">
        <f t="shared" ca="1" si="95"/>
        <v>0</v>
      </c>
      <c r="P377" s="3">
        <f t="shared" ca="1" si="86"/>
        <v>0</v>
      </c>
      <c r="Q377" s="3">
        <v>2</v>
      </c>
      <c r="R377" s="3">
        <f t="shared" ca="1" si="96"/>
        <v>27</v>
      </c>
      <c r="S377" s="19">
        <f t="shared" ca="1" si="97"/>
        <v>3.1250000000000001E-4</v>
      </c>
      <c r="T377" s="19">
        <f t="shared" ca="1" si="98"/>
        <v>0.26476851851851857</v>
      </c>
      <c r="U377" s="22">
        <f t="shared" ca="1" si="101"/>
        <v>0.26508101851851856</v>
      </c>
      <c r="V377" s="19">
        <f t="shared" ca="1" si="87"/>
        <v>0.13490740740740784</v>
      </c>
      <c r="W377" s="32">
        <f t="shared" ca="1" si="99"/>
        <v>-0.12653935185185231</v>
      </c>
    </row>
    <row r="378" spans="1:23" x14ac:dyDescent="0.25">
      <c r="A378" s="2">
        <v>376</v>
      </c>
      <c r="B378" s="3">
        <f>30</f>
        <v>30</v>
      </c>
      <c r="C378" s="19">
        <f t="shared" si="100"/>
        <v>0.13020833333333295</v>
      </c>
      <c r="D378" s="3">
        <v>2</v>
      </c>
      <c r="E378" s="3">
        <f t="shared" ca="1" si="88"/>
        <v>21</v>
      </c>
      <c r="F378" s="19">
        <f t="shared" ca="1" si="89"/>
        <v>0.13047453703703665</v>
      </c>
      <c r="G378" s="3">
        <v>2</v>
      </c>
      <c r="H378" s="3">
        <v>1</v>
      </c>
      <c r="I378" s="35">
        <f t="shared" ca="1" si="90"/>
        <v>0</v>
      </c>
      <c r="J378" s="3">
        <f t="shared" ca="1" si="91"/>
        <v>0</v>
      </c>
      <c r="K378" s="3">
        <f t="shared" ca="1" si="85"/>
        <v>2</v>
      </c>
      <c r="L378" s="3">
        <f t="shared" ca="1" si="92"/>
        <v>0</v>
      </c>
      <c r="M378" s="19">
        <f t="shared" ca="1" si="93"/>
        <v>0</v>
      </c>
      <c r="N378" s="3">
        <f t="shared" ca="1" si="94"/>
        <v>0</v>
      </c>
      <c r="O378" s="3">
        <f t="shared" ca="1" si="95"/>
        <v>0</v>
      </c>
      <c r="P378" s="3">
        <f t="shared" ca="1" si="86"/>
        <v>0</v>
      </c>
      <c r="Q378" s="3">
        <v>2</v>
      </c>
      <c r="R378" s="3">
        <f t="shared" ca="1" si="96"/>
        <v>30</v>
      </c>
      <c r="S378" s="19">
        <f t="shared" ca="1" si="97"/>
        <v>3.4722222222222224E-4</v>
      </c>
      <c r="T378" s="19">
        <f t="shared" ca="1" si="98"/>
        <v>0.26508101851851856</v>
      </c>
      <c r="U378" s="22">
        <f t="shared" ca="1" si="101"/>
        <v>0.26542824074074078</v>
      </c>
      <c r="V378" s="19">
        <f t="shared" ca="1" si="87"/>
        <v>0.13487268518518561</v>
      </c>
      <c r="W378" s="32">
        <f t="shared" ca="1" si="99"/>
        <v>-0.12688657407407453</v>
      </c>
    </row>
    <row r="379" spans="1:23" x14ac:dyDescent="0.25">
      <c r="A379" s="2">
        <v>377</v>
      </c>
      <c r="B379" s="3">
        <f>30</f>
        <v>30</v>
      </c>
      <c r="C379" s="19">
        <f t="shared" si="100"/>
        <v>0.13055555555555517</v>
      </c>
      <c r="D379" s="3">
        <v>2</v>
      </c>
      <c r="E379" s="3">
        <f t="shared" ca="1" si="88"/>
        <v>21</v>
      </c>
      <c r="F379" s="19">
        <f t="shared" ca="1" si="89"/>
        <v>0.13082175925925887</v>
      </c>
      <c r="G379" s="3">
        <v>2</v>
      </c>
      <c r="H379" s="3">
        <v>1</v>
      </c>
      <c r="I379" s="35">
        <f t="shared" ca="1" si="90"/>
        <v>1</v>
      </c>
      <c r="J379" s="3">
        <f t="shared" ca="1" si="91"/>
        <v>22</v>
      </c>
      <c r="K379" s="3">
        <f t="shared" ca="1" si="85"/>
        <v>0</v>
      </c>
      <c r="L379" s="3">
        <f t="shared" ca="1" si="92"/>
        <v>17</v>
      </c>
      <c r="M379" s="19">
        <f t="shared" ca="1" si="93"/>
        <v>0.13130787037036998</v>
      </c>
      <c r="N379" s="3">
        <f t="shared" ca="1" si="94"/>
        <v>2</v>
      </c>
      <c r="O379" s="3">
        <f t="shared" ca="1" si="95"/>
        <v>1</v>
      </c>
      <c r="P379" s="3">
        <f t="shared" ca="1" si="86"/>
        <v>20</v>
      </c>
      <c r="Q379" s="3">
        <v>2</v>
      </c>
      <c r="R379" s="3">
        <f t="shared" ca="1" si="96"/>
        <v>90</v>
      </c>
      <c r="S379" s="19">
        <f t="shared" ca="1" si="97"/>
        <v>1.0416666666666667E-3</v>
      </c>
      <c r="T379" s="19">
        <f t="shared" ca="1" si="98"/>
        <v>0.26542824074074078</v>
      </c>
      <c r="U379" s="22">
        <f t="shared" ca="1" si="101"/>
        <v>0.26646990740740745</v>
      </c>
      <c r="V379" s="19">
        <f t="shared" ca="1" si="87"/>
        <v>0.13487268518518561</v>
      </c>
      <c r="W379" s="32">
        <f t="shared" ca="1" si="99"/>
        <v>-0.12792824074074119</v>
      </c>
    </row>
    <row r="380" spans="1:23" x14ac:dyDescent="0.25">
      <c r="A380" s="2">
        <v>378</v>
      </c>
      <c r="B380" s="3">
        <f>30</f>
        <v>30</v>
      </c>
      <c r="C380" s="19">
        <f t="shared" si="100"/>
        <v>0.1309027777777774</v>
      </c>
      <c r="D380" s="3">
        <v>2</v>
      </c>
      <c r="E380" s="3">
        <f t="shared" ca="1" si="88"/>
        <v>20</v>
      </c>
      <c r="F380" s="19">
        <f t="shared" ca="1" si="89"/>
        <v>0.13115740740740703</v>
      </c>
      <c r="G380" s="3">
        <v>2</v>
      </c>
      <c r="H380" s="3">
        <v>1</v>
      </c>
      <c r="I380" s="35">
        <f t="shared" ca="1" si="90"/>
        <v>1</v>
      </c>
      <c r="J380" s="3">
        <f t="shared" ca="1" si="91"/>
        <v>20</v>
      </c>
      <c r="K380" s="3">
        <f t="shared" ca="1" si="85"/>
        <v>0</v>
      </c>
      <c r="L380" s="3">
        <f t="shared" ca="1" si="92"/>
        <v>22</v>
      </c>
      <c r="M380" s="19">
        <f t="shared" ca="1" si="93"/>
        <v>0.13167824074074036</v>
      </c>
      <c r="N380" s="3">
        <f t="shared" ca="1" si="94"/>
        <v>2</v>
      </c>
      <c r="O380" s="3">
        <f t="shared" ca="1" si="95"/>
        <v>1</v>
      </c>
      <c r="P380" s="3">
        <f t="shared" ca="1" si="86"/>
        <v>19</v>
      </c>
      <c r="Q380" s="3">
        <v>2</v>
      </c>
      <c r="R380" s="3">
        <f t="shared" ca="1" si="96"/>
        <v>91</v>
      </c>
      <c r="S380" s="19">
        <f t="shared" ca="1" si="97"/>
        <v>1.0532407407407407E-3</v>
      </c>
      <c r="T380" s="19">
        <f t="shared" ca="1" si="98"/>
        <v>0.26646990740740745</v>
      </c>
      <c r="U380" s="22">
        <f t="shared" ca="1" si="101"/>
        <v>0.2675231481481482</v>
      </c>
      <c r="V380" s="19">
        <f t="shared" ca="1" si="87"/>
        <v>0.13556712962963005</v>
      </c>
      <c r="W380" s="32">
        <f t="shared" ca="1" si="99"/>
        <v>-0.12898148148148195</v>
      </c>
    </row>
    <row r="381" spans="1:23" x14ac:dyDescent="0.25">
      <c r="A381" s="2">
        <v>379</v>
      </c>
      <c r="B381" s="3">
        <f>30</f>
        <v>30</v>
      </c>
      <c r="C381" s="19">
        <f t="shared" si="100"/>
        <v>0.13124999999999962</v>
      </c>
      <c r="D381" s="3">
        <v>2</v>
      </c>
      <c r="E381" s="3">
        <f t="shared" ca="1" si="88"/>
        <v>18</v>
      </c>
      <c r="F381" s="19">
        <f t="shared" ca="1" si="89"/>
        <v>0.13148148148148109</v>
      </c>
      <c r="G381" s="3">
        <v>2</v>
      </c>
      <c r="H381" s="3">
        <v>1</v>
      </c>
      <c r="I381" s="35">
        <f t="shared" ca="1" si="90"/>
        <v>0</v>
      </c>
      <c r="J381" s="3">
        <f t="shared" ca="1" si="91"/>
        <v>0</v>
      </c>
      <c r="K381" s="3">
        <f t="shared" ca="1" si="85"/>
        <v>2</v>
      </c>
      <c r="L381" s="3">
        <f t="shared" ca="1" si="92"/>
        <v>0</v>
      </c>
      <c r="M381" s="19">
        <f t="shared" ca="1" si="93"/>
        <v>0</v>
      </c>
      <c r="N381" s="3">
        <f t="shared" ca="1" si="94"/>
        <v>0</v>
      </c>
      <c r="O381" s="3">
        <f t="shared" ca="1" si="95"/>
        <v>0</v>
      </c>
      <c r="P381" s="3">
        <f t="shared" ca="1" si="86"/>
        <v>0</v>
      </c>
      <c r="Q381" s="3">
        <v>2</v>
      </c>
      <c r="R381" s="3">
        <f t="shared" ca="1" si="96"/>
        <v>27</v>
      </c>
      <c r="S381" s="19">
        <f t="shared" ca="1" si="97"/>
        <v>3.1250000000000001E-4</v>
      </c>
      <c r="T381" s="19">
        <f t="shared" ca="1" si="98"/>
        <v>0.2675231481481482</v>
      </c>
      <c r="U381" s="22">
        <f t="shared" ca="1" si="101"/>
        <v>0.2678356481481482</v>
      </c>
      <c r="V381" s="19">
        <f t="shared" ca="1" si="87"/>
        <v>0.13627314814814859</v>
      </c>
      <c r="W381" s="32">
        <f t="shared" ca="1" si="99"/>
        <v>-0.12929398148148194</v>
      </c>
    </row>
    <row r="382" spans="1:23" x14ac:dyDescent="0.25">
      <c r="A382" s="2">
        <v>380</v>
      </c>
      <c r="B382" s="3">
        <f>30</f>
        <v>30</v>
      </c>
      <c r="C382" s="19">
        <f t="shared" si="100"/>
        <v>0.13159722222222184</v>
      </c>
      <c r="D382" s="3">
        <v>2</v>
      </c>
      <c r="E382" s="3">
        <f t="shared" ca="1" si="88"/>
        <v>21</v>
      </c>
      <c r="F382" s="19">
        <f t="shared" ca="1" si="89"/>
        <v>0.13186342592592554</v>
      </c>
      <c r="G382" s="3">
        <v>2</v>
      </c>
      <c r="H382" s="3">
        <v>1</v>
      </c>
      <c r="I382" s="35">
        <f t="shared" ca="1" si="90"/>
        <v>1</v>
      </c>
      <c r="J382" s="3">
        <f t="shared" ca="1" si="91"/>
        <v>19</v>
      </c>
      <c r="K382" s="3">
        <f t="shared" ca="1" si="85"/>
        <v>0</v>
      </c>
      <c r="L382" s="3">
        <f t="shared" ca="1" si="92"/>
        <v>17</v>
      </c>
      <c r="M382" s="19">
        <f t="shared" ca="1" si="93"/>
        <v>0.13231481481481444</v>
      </c>
      <c r="N382" s="3">
        <f t="shared" ca="1" si="94"/>
        <v>2</v>
      </c>
      <c r="O382" s="3">
        <f t="shared" ca="1" si="95"/>
        <v>1</v>
      </c>
      <c r="P382" s="3">
        <f t="shared" ca="1" si="86"/>
        <v>21</v>
      </c>
      <c r="Q382" s="3">
        <v>2</v>
      </c>
      <c r="R382" s="3">
        <f t="shared" ca="1" si="96"/>
        <v>88</v>
      </c>
      <c r="S382" s="19">
        <f t="shared" ca="1" si="97"/>
        <v>1.0185185185185184E-3</v>
      </c>
      <c r="T382" s="19">
        <f t="shared" ca="1" si="98"/>
        <v>0.2678356481481482</v>
      </c>
      <c r="U382" s="22">
        <f t="shared" ca="1" si="101"/>
        <v>0.26885416666666673</v>
      </c>
      <c r="V382" s="19">
        <f t="shared" ca="1" si="87"/>
        <v>0.13623842592592636</v>
      </c>
      <c r="W382" s="32">
        <f t="shared" ca="1" si="99"/>
        <v>-0.13031250000000047</v>
      </c>
    </row>
    <row r="383" spans="1:23" x14ac:dyDescent="0.25">
      <c r="A383" s="2">
        <v>381</v>
      </c>
      <c r="B383" s="3">
        <f>30</f>
        <v>30</v>
      </c>
      <c r="C383" s="19">
        <f t="shared" si="100"/>
        <v>0.13194444444444406</v>
      </c>
      <c r="D383" s="3">
        <v>2</v>
      </c>
      <c r="E383" s="3">
        <f t="shared" ca="1" si="88"/>
        <v>17</v>
      </c>
      <c r="F383" s="19">
        <f t="shared" ca="1" si="89"/>
        <v>0.13216435185185146</v>
      </c>
      <c r="G383" s="3">
        <v>2</v>
      </c>
      <c r="H383" s="3">
        <v>1</v>
      </c>
      <c r="I383" s="35">
        <f t="shared" ca="1" si="90"/>
        <v>1</v>
      </c>
      <c r="J383" s="3">
        <f t="shared" ca="1" si="91"/>
        <v>21</v>
      </c>
      <c r="K383" s="3">
        <f t="shared" ca="1" si="85"/>
        <v>0</v>
      </c>
      <c r="L383" s="3">
        <f t="shared" ca="1" si="92"/>
        <v>23</v>
      </c>
      <c r="M383" s="19">
        <f t="shared" ca="1" si="93"/>
        <v>0.13270833333333296</v>
      </c>
      <c r="N383" s="3">
        <f t="shared" ca="1" si="94"/>
        <v>2</v>
      </c>
      <c r="O383" s="3">
        <f t="shared" ca="1" si="95"/>
        <v>1</v>
      </c>
      <c r="P383" s="3">
        <f t="shared" ca="1" si="86"/>
        <v>21</v>
      </c>
      <c r="Q383" s="3">
        <v>2</v>
      </c>
      <c r="R383" s="3">
        <f t="shared" ca="1" si="96"/>
        <v>92</v>
      </c>
      <c r="S383" s="19">
        <f t="shared" ca="1" si="97"/>
        <v>1.0648148148148149E-3</v>
      </c>
      <c r="T383" s="19">
        <f t="shared" ca="1" si="98"/>
        <v>0.26885416666666673</v>
      </c>
      <c r="U383" s="22">
        <f t="shared" ca="1" si="101"/>
        <v>0.26991898148148152</v>
      </c>
      <c r="V383" s="19">
        <f t="shared" ca="1" si="87"/>
        <v>0.13690972222222267</v>
      </c>
      <c r="W383" s="32">
        <f t="shared" ca="1" si="99"/>
        <v>-0.13137731481481527</v>
      </c>
    </row>
    <row r="384" spans="1:23" x14ac:dyDescent="0.25">
      <c r="A384" s="2">
        <v>382</v>
      </c>
      <c r="B384" s="3">
        <f>30</f>
        <v>30</v>
      </c>
      <c r="C384" s="19">
        <f t="shared" si="100"/>
        <v>0.13229166666666628</v>
      </c>
      <c r="D384" s="3">
        <v>2</v>
      </c>
      <c r="E384" s="3">
        <f t="shared" ca="1" si="88"/>
        <v>20</v>
      </c>
      <c r="F384" s="19">
        <f t="shared" ca="1" si="89"/>
        <v>0.13254629629629591</v>
      </c>
      <c r="G384" s="3">
        <v>2</v>
      </c>
      <c r="H384" s="3">
        <v>1</v>
      </c>
      <c r="I384" s="35">
        <f t="shared" ca="1" si="90"/>
        <v>1</v>
      </c>
      <c r="J384" s="3">
        <f t="shared" ca="1" si="91"/>
        <v>20</v>
      </c>
      <c r="K384" s="3">
        <f t="shared" ca="1" si="85"/>
        <v>0</v>
      </c>
      <c r="L384" s="3">
        <f t="shared" ca="1" si="92"/>
        <v>18</v>
      </c>
      <c r="M384" s="19">
        <f t="shared" ca="1" si="93"/>
        <v>0.13302083333333295</v>
      </c>
      <c r="N384" s="3">
        <f t="shared" ca="1" si="94"/>
        <v>2</v>
      </c>
      <c r="O384" s="3">
        <f t="shared" ca="1" si="95"/>
        <v>1</v>
      </c>
      <c r="P384" s="3">
        <f t="shared" ca="1" si="86"/>
        <v>21</v>
      </c>
      <c r="Q384" s="3">
        <v>2</v>
      </c>
      <c r="R384" s="3">
        <f t="shared" ca="1" si="96"/>
        <v>89</v>
      </c>
      <c r="S384" s="19">
        <f t="shared" ca="1" si="97"/>
        <v>1.0300925925925926E-3</v>
      </c>
      <c r="T384" s="19">
        <f t="shared" ca="1" si="98"/>
        <v>0.26991898148148152</v>
      </c>
      <c r="U384" s="22">
        <f t="shared" ca="1" si="101"/>
        <v>0.27094907407407409</v>
      </c>
      <c r="V384" s="19">
        <f t="shared" ca="1" si="87"/>
        <v>0.13762731481481524</v>
      </c>
      <c r="W384" s="32">
        <f t="shared" ca="1" si="99"/>
        <v>-0.13240740740740783</v>
      </c>
    </row>
    <row r="385" spans="1:23" x14ac:dyDescent="0.25">
      <c r="A385" s="2">
        <v>383</v>
      </c>
      <c r="B385" s="3">
        <f>30</f>
        <v>30</v>
      </c>
      <c r="C385" s="19">
        <f t="shared" si="100"/>
        <v>0.1326388888888885</v>
      </c>
      <c r="D385" s="3">
        <v>2</v>
      </c>
      <c r="E385" s="3">
        <f t="shared" ca="1" si="88"/>
        <v>23</v>
      </c>
      <c r="F385" s="19">
        <f t="shared" ca="1" si="89"/>
        <v>0.13292824074074036</v>
      </c>
      <c r="G385" s="3">
        <v>2</v>
      </c>
      <c r="H385" s="3">
        <v>1</v>
      </c>
      <c r="I385" s="35">
        <f t="shared" ca="1" si="90"/>
        <v>0</v>
      </c>
      <c r="J385" s="3">
        <f t="shared" ca="1" si="91"/>
        <v>0</v>
      </c>
      <c r="K385" s="3">
        <f t="shared" ca="1" si="85"/>
        <v>2</v>
      </c>
      <c r="L385" s="3">
        <f t="shared" ca="1" si="92"/>
        <v>0</v>
      </c>
      <c r="M385" s="19">
        <f t="shared" ca="1" si="93"/>
        <v>0</v>
      </c>
      <c r="N385" s="3">
        <f t="shared" ca="1" si="94"/>
        <v>0</v>
      </c>
      <c r="O385" s="3">
        <f t="shared" ca="1" si="95"/>
        <v>0</v>
      </c>
      <c r="P385" s="3">
        <f t="shared" ca="1" si="86"/>
        <v>0</v>
      </c>
      <c r="Q385" s="3">
        <v>2</v>
      </c>
      <c r="R385" s="3">
        <f t="shared" ca="1" si="96"/>
        <v>32</v>
      </c>
      <c r="S385" s="19">
        <f t="shared" ca="1" si="97"/>
        <v>3.7037037037037035E-4</v>
      </c>
      <c r="T385" s="19">
        <f t="shared" ca="1" si="98"/>
        <v>0.27094907407407409</v>
      </c>
      <c r="U385" s="22">
        <f t="shared" ca="1" si="101"/>
        <v>0.27131944444444445</v>
      </c>
      <c r="V385" s="19">
        <f t="shared" ca="1" si="87"/>
        <v>0.13831018518518559</v>
      </c>
      <c r="W385" s="32">
        <f t="shared" ca="1" si="99"/>
        <v>-0.13277777777777819</v>
      </c>
    </row>
    <row r="386" spans="1:23" x14ac:dyDescent="0.25">
      <c r="A386" s="2">
        <v>384</v>
      </c>
      <c r="B386" s="3">
        <f>30</f>
        <v>30</v>
      </c>
      <c r="C386" s="19">
        <f t="shared" si="100"/>
        <v>0.13298611111111072</v>
      </c>
      <c r="D386" s="3">
        <v>2</v>
      </c>
      <c r="E386" s="3">
        <f t="shared" ca="1" si="88"/>
        <v>23</v>
      </c>
      <c r="F386" s="19">
        <f t="shared" ca="1" si="89"/>
        <v>0.13327546296296258</v>
      </c>
      <c r="G386" s="3">
        <v>2</v>
      </c>
      <c r="H386" s="3">
        <v>1</v>
      </c>
      <c r="I386" s="35">
        <f t="shared" ca="1" si="90"/>
        <v>1</v>
      </c>
      <c r="J386" s="3">
        <f t="shared" ca="1" si="91"/>
        <v>19</v>
      </c>
      <c r="K386" s="3">
        <f t="shared" ca="1" si="85"/>
        <v>0</v>
      </c>
      <c r="L386" s="3">
        <f t="shared" ca="1" si="92"/>
        <v>22</v>
      </c>
      <c r="M386" s="19">
        <f t="shared" ca="1" si="93"/>
        <v>0.13378472222222185</v>
      </c>
      <c r="N386" s="3">
        <f t="shared" ca="1" si="94"/>
        <v>2</v>
      </c>
      <c r="O386" s="3">
        <f t="shared" ca="1" si="95"/>
        <v>1</v>
      </c>
      <c r="P386" s="3">
        <f t="shared" ca="1" si="86"/>
        <v>21</v>
      </c>
      <c r="Q386" s="3">
        <v>2</v>
      </c>
      <c r="R386" s="3">
        <f t="shared" ca="1" si="96"/>
        <v>95</v>
      </c>
      <c r="S386" s="19">
        <f t="shared" ca="1" si="97"/>
        <v>1.0995370370370371E-3</v>
      </c>
      <c r="T386" s="19">
        <f t="shared" ca="1" si="98"/>
        <v>0.27131944444444445</v>
      </c>
      <c r="U386" s="22">
        <f t="shared" ca="1" si="101"/>
        <v>0.27241898148148147</v>
      </c>
      <c r="V386" s="19">
        <f t="shared" ca="1" si="87"/>
        <v>0.13833333333333372</v>
      </c>
      <c r="W386" s="32">
        <f t="shared" ca="1" si="99"/>
        <v>-0.13387731481481521</v>
      </c>
    </row>
    <row r="387" spans="1:23" x14ac:dyDescent="0.25">
      <c r="A387" s="2">
        <v>385</v>
      </c>
      <c r="B387" s="3">
        <f>30</f>
        <v>30</v>
      </c>
      <c r="C387" s="19">
        <f t="shared" si="100"/>
        <v>0.13333333333333294</v>
      </c>
      <c r="D387" s="3">
        <v>2</v>
      </c>
      <c r="E387" s="3">
        <f t="shared" ca="1" si="88"/>
        <v>21</v>
      </c>
      <c r="F387" s="19">
        <f t="shared" ca="1" si="89"/>
        <v>0.13359953703703664</v>
      </c>
      <c r="G387" s="3">
        <v>2</v>
      </c>
      <c r="H387" s="3">
        <v>1</v>
      </c>
      <c r="I387" s="35">
        <f t="shared" ca="1" si="90"/>
        <v>1</v>
      </c>
      <c r="J387" s="3">
        <f t="shared" ca="1" si="91"/>
        <v>20</v>
      </c>
      <c r="K387" s="3">
        <f t="shared" ref="K387:K402" ca="1" si="102">IF(I387=0,2,0)</f>
        <v>0</v>
      </c>
      <c r="L387" s="3">
        <f t="shared" ca="1" si="92"/>
        <v>22</v>
      </c>
      <c r="M387" s="19">
        <f t="shared" ca="1" si="93"/>
        <v>0.13412037037036997</v>
      </c>
      <c r="N387" s="3">
        <f t="shared" ca="1" si="94"/>
        <v>2</v>
      </c>
      <c r="O387" s="3">
        <f t="shared" ca="1" si="95"/>
        <v>1</v>
      </c>
      <c r="P387" s="3">
        <f t="shared" ref="P387:P402" ca="1" si="103">IF(I387&lt;&gt;0,(RANDBETWEEN(18,22)),0)</f>
        <v>19</v>
      </c>
      <c r="Q387" s="3">
        <v>2</v>
      </c>
      <c r="R387" s="3">
        <f t="shared" ca="1" si="96"/>
        <v>92</v>
      </c>
      <c r="S387" s="19">
        <f t="shared" ca="1" si="97"/>
        <v>1.0648148148148149E-3</v>
      </c>
      <c r="T387" s="19">
        <f t="shared" ca="1" si="98"/>
        <v>0.27241898148148147</v>
      </c>
      <c r="U387" s="22">
        <f t="shared" ca="1" si="101"/>
        <v>0.27348379629629627</v>
      </c>
      <c r="V387" s="19">
        <f t="shared" ref="V387:V402" ca="1" si="104">T387-C387</f>
        <v>0.13908564814814853</v>
      </c>
      <c r="W387" s="32">
        <f t="shared" ca="1" si="99"/>
        <v>-0.13494212962963001</v>
      </c>
    </row>
    <row r="388" spans="1:23" x14ac:dyDescent="0.25">
      <c r="A388" s="2">
        <v>386</v>
      </c>
      <c r="B388" s="3">
        <f>30</f>
        <v>30</v>
      </c>
      <c r="C388" s="19">
        <f t="shared" si="100"/>
        <v>0.13368055555555516</v>
      </c>
      <c r="D388" s="3">
        <v>2</v>
      </c>
      <c r="E388" s="3">
        <f t="shared" ref="E388:E402" ca="1" si="105">(RANDBETWEEN(17,23))</f>
        <v>22</v>
      </c>
      <c r="F388" s="19">
        <f t="shared" ref="F388:F402" ca="1" si="106">C388+(D388+E388)/(1440*60)</f>
        <v>0.13395833333333293</v>
      </c>
      <c r="G388" s="3">
        <v>2</v>
      </c>
      <c r="H388" s="3">
        <v>1</v>
      </c>
      <c r="I388" s="35">
        <f t="shared" ref="I388:I402" ca="1" si="107">(RANDBETWEEN(0,1))</f>
        <v>1</v>
      </c>
      <c r="J388" s="3">
        <f t="shared" ref="J388:J402" ca="1" si="108">IF(I388=1,(RANDBETWEEN(18,22)),0)</f>
        <v>20</v>
      </c>
      <c r="K388" s="3">
        <f t="shared" ca="1" si="102"/>
        <v>0</v>
      </c>
      <c r="L388" s="3">
        <f t="shared" ref="L388:L402" ca="1" si="109">IF(I388&lt;&gt;0,(RANDBETWEEN(17,23)),0)</f>
        <v>19</v>
      </c>
      <c r="M388" s="19">
        <f t="shared" ref="M388:M402" ca="1" si="110">IF(I388&lt;&gt;0,C388+(D388+E388+G388+H388+J388+K388+L388)/(1440*60),0)</f>
        <v>0.13444444444444406</v>
      </c>
      <c r="N388" s="3">
        <f t="shared" ref="N388:N402" ca="1" si="111">IF(I388&lt;&gt;0,2,0)</f>
        <v>2</v>
      </c>
      <c r="O388" s="3">
        <f t="shared" ref="O388:O402" ca="1" si="112">IF(I388&lt;&gt;0,1,0)</f>
        <v>1</v>
      </c>
      <c r="P388" s="3">
        <f t="shared" ca="1" si="103"/>
        <v>18</v>
      </c>
      <c r="Q388" s="3">
        <v>2</v>
      </c>
      <c r="R388" s="3">
        <f t="shared" ref="R388:R402" ca="1" si="113">D388+E388+G388+H388+J388+K388+L388+N388+O388+P388+Q388</f>
        <v>89</v>
      </c>
      <c r="S388" s="19">
        <f t="shared" ref="S388:S402" ca="1" si="114">R388/(1440*60)</f>
        <v>1.0300925925925926E-3</v>
      </c>
      <c r="T388" s="19">
        <f t="shared" ref="T388:T402" ca="1" si="115">IF(C388&gt;U387,C388,U387)</f>
        <v>0.27348379629629627</v>
      </c>
      <c r="U388" s="22">
        <f t="shared" ca="1" si="101"/>
        <v>0.27451388888888884</v>
      </c>
      <c r="V388" s="19">
        <f t="shared" ca="1" si="104"/>
        <v>0.1398032407407411</v>
      </c>
      <c r="W388" s="32">
        <f t="shared" ref="W388:W402" ca="1" si="116">$C$402-U388</f>
        <v>-0.13597222222222258</v>
      </c>
    </row>
    <row r="389" spans="1:23" x14ac:dyDescent="0.25">
      <c r="A389" s="2">
        <v>387</v>
      </c>
      <c r="B389" s="3">
        <f>30</f>
        <v>30</v>
      </c>
      <c r="C389" s="19">
        <f t="shared" ref="C389:C402" si="117">C388+B389/(1440*60)</f>
        <v>0.13402777777777738</v>
      </c>
      <c r="D389" s="3">
        <v>2</v>
      </c>
      <c r="E389" s="3">
        <f t="shared" ca="1" si="105"/>
        <v>18</v>
      </c>
      <c r="F389" s="19">
        <f t="shared" ca="1" si="106"/>
        <v>0.13425925925925886</v>
      </c>
      <c r="G389" s="3">
        <v>2</v>
      </c>
      <c r="H389" s="3">
        <v>1</v>
      </c>
      <c r="I389" s="35">
        <f t="shared" ca="1" si="107"/>
        <v>1</v>
      </c>
      <c r="J389" s="3">
        <f t="shared" ca="1" si="108"/>
        <v>20</v>
      </c>
      <c r="K389" s="3">
        <f t="shared" ca="1" si="102"/>
        <v>0</v>
      </c>
      <c r="L389" s="3">
        <f t="shared" ca="1" si="109"/>
        <v>22</v>
      </c>
      <c r="M389" s="19">
        <f t="shared" ca="1" si="110"/>
        <v>0.13478009259259219</v>
      </c>
      <c r="N389" s="3">
        <f t="shared" ca="1" si="111"/>
        <v>2</v>
      </c>
      <c r="O389" s="3">
        <f t="shared" ca="1" si="112"/>
        <v>1</v>
      </c>
      <c r="P389" s="3">
        <f t="shared" ca="1" si="103"/>
        <v>19</v>
      </c>
      <c r="Q389" s="3">
        <v>2</v>
      </c>
      <c r="R389" s="3">
        <f t="shared" ca="1" si="113"/>
        <v>89</v>
      </c>
      <c r="S389" s="19">
        <f t="shared" ca="1" si="114"/>
        <v>1.0300925925925926E-3</v>
      </c>
      <c r="T389" s="19">
        <f t="shared" ca="1" si="115"/>
        <v>0.27451388888888884</v>
      </c>
      <c r="U389" s="22">
        <f t="shared" ref="U389:U402" ca="1" si="118">T389+S389</f>
        <v>0.2755439814814814</v>
      </c>
      <c r="V389" s="19">
        <f t="shared" ca="1" si="104"/>
        <v>0.14048611111111145</v>
      </c>
      <c r="W389" s="32">
        <f t="shared" ca="1" si="116"/>
        <v>-0.13700231481481515</v>
      </c>
    </row>
    <row r="390" spans="1:23" x14ac:dyDescent="0.25">
      <c r="A390" s="2">
        <v>388</v>
      </c>
      <c r="B390" s="3">
        <f>30</f>
        <v>30</v>
      </c>
      <c r="C390" s="19">
        <f t="shared" si="117"/>
        <v>0.13437499999999961</v>
      </c>
      <c r="D390" s="3">
        <v>2</v>
      </c>
      <c r="E390" s="3">
        <f t="shared" ca="1" si="105"/>
        <v>19</v>
      </c>
      <c r="F390" s="19">
        <f t="shared" ca="1" si="106"/>
        <v>0.13461805555555517</v>
      </c>
      <c r="G390" s="3">
        <v>2</v>
      </c>
      <c r="H390" s="3">
        <v>1</v>
      </c>
      <c r="I390" s="35">
        <f t="shared" ca="1" si="107"/>
        <v>1</v>
      </c>
      <c r="J390" s="3">
        <f t="shared" ca="1" si="108"/>
        <v>18</v>
      </c>
      <c r="K390" s="3">
        <f t="shared" ca="1" si="102"/>
        <v>0</v>
      </c>
      <c r="L390" s="3">
        <f t="shared" ca="1" si="109"/>
        <v>21</v>
      </c>
      <c r="M390" s="19">
        <f t="shared" ca="1" si="110"/>
        <v>0.13510416666666628</v>
      </c>
      <c r="N390" s="3">
        <f t="shared" ca="1" si="111"/>
        <v>2</v>
      </c>
      <c r="O390" s="3">
        <f t="shared" ca="1" si="112"/>
        <v>1</v>
      </c>
      <c r="P390" s="3">
        <f t="shared" ca="1" si="103"/>
        <v>22</v>
      </c>
      <c r="Q390" s="3">
        <v>2</v>
      </c>
      <c r="R390" s="3">
        <f t="shared" ca="1" si="113"/>
        <v>90</v>
      </c>
      <c r="S390" s="19">
        <f t="shared" ca="1" si="114"/>
        <v>1.0416666666666667E-3</v>
      </c>
      <c r="T390" s="19">
        <f t="shared" ca="1" si="115"/>
        <v>0.2755439814814814</v>
      </c>
      <c r="U390" s="22">
        <f t="shared" ca="1" si="118"/>
        <v>0.27658564814814807</v>
      </c>
      <c r="V390" s="19">
        <f t="shared" ca="1" si="104"/>
        <v>0.1411689814814818</v>
      </c>
      <c r="W390" s="32">
        <f t="shared" ca="1" si="116"/>
        <v>-0.13804398148148181</v>
      </c>
    </row>
    <row r="391" spans="1:23" x14ac:dyDescent="0.25">
      <c r="A391" s="2">
        <v>389</v>
      </c>
      <c r="B391" s="3">
        <f>30</f>
        <v>30</v>
      </c>
      <c r="C391" s="19">
        <f t="shared" si="117"/>
        <v>0.13472222222222183</v>
      </c>
      <c r="D391" s="3">
        <v>2</v>
      </c>
      <c r="E391" s="3">
        <f t="shared" ca="1" si="105"/>
        <v>22</v>
      </c>
      <c r="F391" s="19">
        <f t="shared" ca="1" si="106"/>
        <v>0.13499999999999959</v>
      </c>
      <c r="G391" s="3">
        <v>2</v>
      </c>
      <c r="H391" s="3">
        <v>1</v>
      </c>
      <c r="I391" s="35">
        <f t="shared" ca="1" si="107"/>
        <v>0</v>
      </c>
      <c r="J391" s="3">
        <f t="shared" ca="1" si="108"/>
        <v>0</v>
      </c>
      <c r="K391" s="3">
        <f t="shared" ca="1" si="102"/>
        <v>2</v>
      </c>
      <c r="L391" s="3">
        <f t="shared" ca="1" si="109"/>
        <v>0</v>
      </c>
      <c r="M391" s="19">
        <f t="shared" ca="1" si="110"/>
        <v>0</v>
      </c>
      <c r="N391" s="3">
        <f t="shared" ca="1" si="111"/>
        <v>0</v>
      </c>
      <c r="O391" s="3">
        <f t="shared" ca="1" si="112"/>
        <v>0</v>
      </c>
      <c r="P391" s="3">
        <f t="shared" ca="1" si="103"/>
        <v>0</v>
      </c>
      <c r="Q391" s="3">
        <v>2</v>
      </c>
      <c r="R391" s="3">
        <f t="shared" ca="1" si="113"/>
        <v>31</v>
      </c>
      <c r="S391" s="19">
        <f t="shared" ca="1" si="114"/>
        <v>3.5879629629629629E-4</v>
      </c>
      <c r="T391" s="19">
        <f t="shared" ca="1" si="115"/>
        <v>0.27658564814814807</v>
      </c>
      <c r="U391" s="22">
        <f t="shared" ca="1" si="118"/>
        <v>0.27694444444444438</v>
      </c>
      <c r="V391" s="19">
        <f t="shared" ca="1" si="104"/>
        <v>0.14186342592592624</v>
      </c>
      <c r="W391" s="32">
        <f t="shared" ca="1" si="116"/>
        <v>-0.13840277777777812</v>
      </c>
    </row>
    <row r="392" spans="1:23" x14ac:dyDescent="0.25">
      <c r="A392" s="2">
        <v>390</v>
      </c>
      <c r="B392" s="3">
        <f>30</f>
        <v>30</v>
      </c>
      <c r="C392" s="19">
        <f t="shared" si="117"/>
        <v>0.13506944444444405</v>
      </c>
      <c r="D392" s="3">
        <v>2</v>
      </c>
      <c r="E392" s="3">
        <f t="shared" ca="1" si="105"/>
        <v>22</v>
      </c>
      <c r="F392" s="19">
        <f t="shared" ca="1" si="106"/>
        <v>0.13534722222222181</v>
      </c>
      <c r="G392" s="3">
        <v>2</v>
      </c>
      <c r="H392" s="3">
        <v>1</v>
      </c>
      <c r="I392" s="35">
        <f t="shared" ca="1" si="107"/>
        <v>0</v>
      </c>
      <c r="J392" s="3">
        <f t="shared" ca="1" si="108"/>
        <v>0</v>
      </c>
      <c r="K392" s="3">
        <f t="shared" ca="1" si="102"/>
        <v>2</v>
      </c>
      <c r="L392" s="3">
        <f t="shared" ca="1" si="109"/>
        <v>0</v>
      </c>
      <c r="M392" s="19">
        <f t="shared" ca="1" si="110"/>
        <v>0</v>
      </c>
      <c r="N392" s="3">
        <f t="shared" ca="1" si="111"/>
        <v>0</v>
      </c>
      <c r="O392" s="3">
        <f t="shared" ca="1" si="112"/>
        <v>0</v>
      </c>
      <c r="P392" s="3">
        <f t="shared" ca="1" si="103"/>
        <v>0</v>
      </c>
      <c r="Q392" s="3">
        <v>2</v>
      </c>
      <c r="R392" s="3">
        <f t="shared" ca="1" si="113"/>
        <v>31</v>
      </c>
      <c r="S392" s="19">
        <f t="shared" ca="1" si="114"/>
        <v>3.5879629629629629E-4</v>
      </c>
      <c r="T392" s="19">
        <f t="shared" ca="1" si="115"/>
        <v>0.27694444444444438</v>
      </c>
      <c r="U392" s="22">
        <f t="shared" ca="1" si="118"/>
        <v>0.2773032407407407</v>
      </c>
      <c r="V392" s="19">
        <f t="shared" ca="1" si="104"/>
        <v>0.14187500000000033</v>
      </c>
      <c r="W392" s="32">
        <f t="shared" ca="1" si="116"/>
        <v>-0.13876157407407444</v>
      </c>
    </row>
    <row r="393" spans="1:23" x14ac:dyDescent="0.25">
      <c r="A393" s="2">
        <v>391</v>
      </c>
      <c r="B393" s="3">
        <f>30</f>
        <v>30</v>
      </c>
      <c r="C393" s="19">
        <f t="shared" si="117"/>
        <v>0.13541666666666627</v>
      </c>
      <c r="D393" s="3">
        <v>2</v>
      </c>
      <c r="E393" s="3">
        <f t="shared" ca="1" si="105"/>
        <v>18</v>
      </c>
      <c r="F393" s="19">
        <f t="shared" ca="1" si="106"/>
        <v>0.13564814814814774</v>
      </c>
      <c r="G393" s="3">
        <v>2</v>
      </c>
      <c r="H393" s="3">
        <v>1</v>
      </c>
      <c r="I393" s="35">
        <f t="shared" ca="1" si="107"/>
        <v>0</v>
      </c>
      <c r="J393" s="3">
        <f t="shared" ca="1" si="108"/>
        <v>0</v>
      </c>
      <c r="K393" s="3">
        <f t="shared" ca="1" si="102"/>
        <v>2</v>
      </c>
      <c r="L393" s="3">
        <f t="shared" ca="1" si="109"/>
        <v>0</v>
      </c>
      <c r="M393" s="19">
        <f t="shared" ca="1" si="110"/>
        <v>0</v>
      </c>
      <c r="N393" s="3">
        <f t="shared" ca="1" si="111"/>
        <v>0</v>
      </c>
      <c r="O393" s="3">
        <f t="shared" ca="1" si="112"/>
        <v>0</v>
      </c>
      <c r="P393" s="3">
        <f t="shared" ca="1" si="103"/>
        <v>0</v>
      </c>
      <c r="Q393" s="3">
        <v>2</v>
      </c>
      <c r="R393" s="3">
        <f t="shared" ca="1" si="113"/>
        <v>27</v>
      </c>
      <c r="S393" s="19">
        <f t="shared" ca="1" si="114"/>
        <v>3.1250000000000001E-4</v>
      </c>
      <c r="T393" s="19">
        <f t="shared" ca="1" si="115"/>
        <v>0.2773032407407407</v>
      </c>
      <c r="U393" s="22">
        <f t="shared" ca="1" si="118"/>
        <v>0.27761574074074069</v>
      </c>
      <c r="V393" s="19">
        <f t="shared" ca="1" si="104"/>
        <v>0.14188657407407443</v>
      </c>
      <c r="W393" s="32">
        <f t="shared" ca="1" si="116"/>
        <v>-0.13907407407407443</v>
      </c>
    </row>
    <row r="394" spans="1:23" x14ac:dyDescent="0.25">
      <c r="A394" s="2">
        <v>392</v>
      </c>
      <c r="B394" s="3">
        <f>30</f>
        <v>30</v>
      </c>
      <c r="C394" s="19">
        <f t="shared" si="117"/>
        <v>0.13576388888888849</v>
      </c>
      <c r="D394" s="3">
        <v>2</v>
      </c>
      <c r="E394" s="3">
        <f t="shared" ca="1" si="105"/>
        <v>18</v>
      </c>
      <c r="F394" s="19">
        <f t="shared" ca="1" si="106"/>
        <v>0.13599537037036996</v>
      </c>
      <c r="G394" s="3">
        <v>2</v>
      </c>
      <c r="H394" s="3">
        <v>1</v>
      </c>
      <c r="I394" s="35">
        <f t="shared" ca="1" si="107"/>
        <v>1</v>
      </c>
      <c r="J394" s="3">
        <f t="shared" ca="1" si="108"/>
        <v>21</v>
      </c>
      <c r="K394" s="3">
        <f t="shared" ca="1" si="102"/>
        <v>0</v>
      </c>
      <c r="L394" s="3">
        <f t="shared" ca="1" si="109"/>
        <v>20</v>
      </c>
      <c r="M394" s="19">
        <f t="shared" ca="1" si="110"/>
        <v>0.13650462962962923</v>
      </c>
      <c r="N394" s="3">
        <f t="shared" ca="1" si="111"/>
        <v>2</v>
      </c>
      <c r="O394" s="3">
        <f t="shared" ca="1" si="112"/>
        <v>1</v>
      </c>
      <c r="P394" s="3">
        <f t="shared" ca="1" si="103"/>
        <v>18</v>
      </c>
      <c r="Q394" s="3">
        <v>2</v>
      </c>
      <c r="R394" s="3">
        <f t="shared" ca="1" si="113"/>
        <v>87</v>
      </c>
      <c r="S394" s="19">
        <f t="shared" ca="1" si="114"/>
        <v>1.0069444444444444E-3</v>
      </c>
      <c r="T394" s="19">
        <f t="shared" ca="1" si="115"/>
        <v>0.27761574074074069</v>
      </c>
      <c r="U394" s="22">
        <f t="shared" ca="1" si="118"/>
        <v>0.27862268518518513</v>
      </c>
      <c r="V394" s="19">
        <f t="shared" ca="1" si="104"/>
        <v>0.1418518518518522</v>
      </c>
      <c r="W394" s="32">
        <f t="shared" ca="1" si="116"/>
        <v>-0.14008101851851887</v>
      </c>
    </row>
    <row r="395" spans="1:23" x14ac:dyDescent="0.25">
      <c r="A395" s="2">
        <v>393</v>
      </c>
      <c r="B395" s="3">
        <f>30</f>
        <v>30</v>
      </c>
      <c r="C395" s="19">
        <f t="shared" si="117"/>
        <v>0.13611111111111071</v>
      </c>
      <c r="D395" s="3">
        <v>2</v>
      </c>
      <c r="E395" s="3">
        <f t="shared" ca="1" si="105"/>
        <v>19</v>
      </c>
      <c r="F395" s="19">
        <f t="shared" ca="1" si="106"/>
        <v>0.13635416666666628</v>
      </c>
      <c r="G395" s="3">
        <v>2</v>
      </c>
      <c r="H395" s="3">
        <v>1</v>
      </c>
      <c r="I395" s="35">
        <f t="shared" ca="1" si="107"/>
        <v>1</v>
      </c>
      <c r="J395" s="3">
        <f t="shared" ca="1" si="108"/>
        <v>18</v>
      </c>
      <c r="K395" s="3">
        <f t="shared" ca="1" si="102"/>
        <v>0</v>
      </c>
      <c r="L395" s="3">
        <f t="shared" ca="1" si="109"/>
        <v>22</v>
      </c>
      <c r="M395" s="19">
        <f t="shared" ca="1" si="110"/>
        <v>0.13685185185185145</v>
      </c>
      <c r="N395" s="3">
        <f t="shared" ca="1" si="111"/>
        <v>2</v>
      </c>
      <c r="O395" s="3">
        <f t="shared" ca="1" si="112"/>
        <v>1</v>
      </c>
      <c r="P395" s="3">
        <f t="shared" ca="1" si="103"/>
        <v>20</v>
      </c>
      <c r="Q395" s="3">
        <v>2</v>
      </c>
      <c r="R395" s="3">
        <f t="shared" ca="1" si="113"/>
        <v>89</v>
      </c>
      <c r="S395" s="19">
        <f t="shared" ca="1" si="114"/>
        <v>1.0300925925925926E-3</v>
      </c>
      <c r="T395" s="19">
        <f t="shared" ca="1" si="115"/>
        <v>0.27862268518518513</v>
      </c>
      <c r="U395" s="22">
        <f t="shared" ca="1" si="118"/>
        <v>0.27965277777777769</v>
      </c>
      <c r="V395" s="19">
        <f t="shared" ca="1" si="104"/>
        <v>0.14251157407407442</v>
      </c>
      <c r="W395" s="32">
        <f t="shared" ca="1" si="116"/>
        <v>-0.14111111111111144</v>
      </c>
    </row>
    <row r="396" spans="1:23" x14ac:dyDescent="0.25">
      <c r="A396" s="2">
        <v>394</v>
      </c>
      <c r="B396" s="3">
        <f>30</f>
        <v>30</v>
      </c>
      <c r="C396" s="19">
        <f t="shared" si="117"/>
        <v>0.13645833333333293</v>
      </c>
      <c r="D396" s="3">
        <v>2</v>
      </c>
      <c r="E396" s="3">
        <f t="shared" ca="1" si="105"/>
        <v>17</v>
      </c>
      <c r="F396" s="19">
        <f t="shared" ca="1" si="106"/>
        <v>0.13667824074074034</v>
      </c>
      <c r="G396" s="3">
        <v>2</v>
      </c>
      <c r="H396" s="3">
        <v>1</v>
      </c>
      <c r="I396" s="35">
        <f t="shared" ca="1" si="107"/>
        <v>0</v>
      </c>
      <c r="J396" s="3">
        <f t="shared" ca="1" si="108"/>
        <v>0</v>
      </c>
      <c r="K396" s="3">
        <f t="shared" ca="1" si="102"/>
        <v>2</v>
      </c>
      <c r="L396" s="3">
        <f t="shared" ca="1" si="109"/>
        <v>0</v>
      </c>
      <c r="M396" s="19">
        <f t="shared" ca="1" si="110"/>
        <v>0</v>
      </c>
      <c r="N396" s="3">
        <f t="shared" ca="1" si="111"/>
        <v>0</v>
      </c>
      <c r="O396" s="3">
        <f t="shared" ca="1" si="112"/>
        <v>0</v>
      </c>
      <c r="P396" s="3">
        <f t="shared" ca="1" si="103"/>
        <v>0</v>
      </c>
      <c r="Q396" s="3">
        <v>2</v>
      </c>
      <c r="R396" s="3">
        <f t="shared" ca="1" si="113"/>
        <v>26</v>
      </c>
      <c r="S396" s="19">
        <f t="shared" ca="1" si="114"/>
        <v>3.0092592592592595E-4</v>
      </c>
      <c r="T396" s="19">
        <f t="shared" ca="1" si="115"/>
        <v>0.27965277777777769</v>
      </c>
      <c r="U396" s="22">
        <f t="shared" ca="1" si="118"/>
        <v>0.27995370370370359</v>
      </c>
      <c r="V396" s="19">
        <f t="shared" ca="1" si="104"/>
        <v>0.14319444444444476</v>
      </c>
      <c r="W396" s="32">
        <f t="shared" ca="1" si="116"/>
        <v>-0.14141203703703734</v>
      </c>
    </row>
    <row r="397" spans="1:23" x14ac:dyDescent="0.25">
      <c r="A397" s="2">
        <v>395</v>
      </c>
      <c r="B397" s="3">
        <f>30</f>
        <v>30</v>
      </c>
      <c r="C397" s="19">
        <f t="shared" si="117"/>
        <v>0.13680555555555515</v>
      </c>
      <c r="D397" s="3">
        <v>2</v>
      </c>
      <c r="E397" s="3">
        <f t="shared" ca="1" si="105"/>
        <v>23</v>
      </c>
      <c r="F397" s="19">
        <f t="shared" ca="1" si="106"/>
        <v>0.13709490740740701</v>
      </c>
      <c r="G397" s="3">
        <v>2</v>
      </c>
      <c r="H397" s="3">
        <v>1</v>
      </c>
      <c r="I397" s="35">
        <f t="shared" ca="1" si="107"/>
        <v>1</v>
      </c>
      <c r="J397" s="3">
        <f t="shared" ca="1" si="108"/>
        <v>22</v>
      </c>
      <c r="K397" s="3">
        <f t="shared" ca="1" si="102"/>
        <v>0</v>
      </c>
      <c r="L397" s="3">
        <f t="shared" ca="1" si="109"/>
        <v>20</v>
      </c>
      <c r="M397" s="19">
        <f t="shared" ca="1" si="110"/>
        <v>0.13761574074074034</v>
      </c>
      <c r="N397" s="3">
        <f t="shared" ca="1" si="111"/>
        <v>2</v>
      </c>
      <c r="O397" s="3">
        <f t="shared" ca="1" si="112"/>
        <v>1</v>
      </c>
      <c r="P397" s="3">
        <f t="shared" ca="1" si="103"/>
        <v>22</v>
      </c>
      <c r="Q397" s="3">
        <v>2</v>
      </c>
      <c r="R397" s="3">
        <f t="shared" ca="1" si="113"/>
        <v>97</v>
      </c>
      <c r="S397" s="19">
        <f t="shared" ca="1" si="114"/>
        <v>1.1226851851851851E-3</v>
      </c>
      <c r="T397" s="19">
        <f t="shared" ca="1" si="115"/>
        <v>0.27995370370370359</v>
      </c>
      <c r="U397" s="22">
        <f t="shared" ca="1" si="118"/>
        <v>0.28107638888888881</v>
      </c>
      <c r="V397" s="19">
        <f t="shared" ca="1" si="104"/>
        <v>0.14314814814814844</v>
      </c>
      <c r="W397" s="32">
        <f t="shared" ca="1" si="116"/>
        <v>-0.14253472222222255</v>
      </c>
    </row>
    <row r="398" spans="1:23" x14ac:dyDescent="0.25">
      <c r="A398" s="2">
        <v>396</v>
      </c>
      <c r="B398" s="3">
        <f>30</f>
        <v>30</v>
      </c>
      <c r="C398" s="19">
        <f t="shared" si="117"/>
        <v>0.13715277777777737</v>
      </c>
      <c r="D398" s="3">
        <v>2</v>
      </c>
      <c r="E398" s="3">
        <f t="shared" ca="1" si="105"/>
        <v>20</v>
      </c>
      <c r="F398" s="19">
        <f t="shared" ca="1" si="106"/>
        <v>0.13740740740740701</v>
      </c>
      <c r="G398" s="3">
        <v>2</v>
      </c>
      <c r="H398" s="3">
        <v>1</v>
      </c>
      <c r="I398" s="35">
        <f t="shared" ca="1" si="107"/>
        <v>1</v>
      </c>
      <c r="J398" s="3">
        <f t="shared" ca="1" si="108"/>
        <v>18</v>
      </c>
      <c r="K398" s="3">
        <f t="shared" ca="1" si="102"/>
        <v>0</v>
      </c>
      <c r="L398" s="3">
        <f t="shared" ca="1" si="109"/>
        <v>20</v>
      </c>
      <c r="M398" s="19">
        <f t="shared" ca="1" si="110"/>
        <v>0.13788194444444404</v>
      </c>
      <c r="N398" s="3">
        <f t="shared" ca="1" si="111"/>
        <v>2</v>
      </c>
      <c r="O398" s="3">
        <f t="shared" ca="1" si="112"/>
        <v>1</v>
      </c>
      <c r="P398" s="3">
        <f t="shared" ca="1" si="103"/>
        <v>21</v>
      </c>
      <c r="Q398" s="3">
        <v>2</v>
      </c>
      <c r="R398" s="3">
        <f t="shared" ca="1" si="113"/>
        <v>89</v>
      </c>
      <c r="S398" s="19">
        <f t="shared" ca="1" si="114"/>
        <v>1.0300925925925926E-3</v>
      </c>
      <c r="T398" s="19">
        <f t="shared" ca="1" si="115"/>
        <v>0.28107638888888881</v>
      </c>
      <c r="U398" s="22">
        <f t="shared" ca="1" si="118"/>
        <v>0.28210648148148137</v>
      </c>
      <c r="V398" s="19">
        <f t="shared" ca="1" si="104"/>
        <v>0.14392361111111143</v>
      </c>
      <c r="W398" s="32">
        <f t="shared" ca="1" si="116"/>
        <v>-0.14356481481481512</v>
      </c>
    </row>
    <row r="399" spans="1:23" x14ac:dyDescent="0.25">
      <c r="A399" s="2">
        <v>397</v>
      </c>
      <c r="B399" s="3">
        <f>30</f>
        <v>30</v>
      </c>
      <c r="C399" s="19">
        <f t="shared" si="117"/>
        <v>0.13749999999999959</v>
      </c>
      <c r="D399" s="3">
        <v>2</v>
      </c>
      <c r="E399" s="3">
        <f t="shared" ca="1" si="105"/>
        <v>22</v>
      </c>
      <c r="F399" s="19">
        <f t="shared" ca="1" si="106"/>
        <v>0.13777777777777736</v>
      </c>
      <c r="G399" s="3">
        <v>2</v>
      </c>
      <c r="H399" s="3">
        <v>1</v>
      </c>
      <c r="I399" s="35">
        <f t="shared" ca="1" si="107"/>
        <v>1</v>
      </c>
      <c r="J399" s="3">
        <f t="shared" ca="1" si="108"/>
        <v>21</v>
      </c>
      <c r="K399" s="3">
        <f t="shared" ca="1" si="102"/>
        <v>0</v>
      </c>
      <c r="L399" s="3">
        <f t="shared" ca="1" si="109"/>
        <v>20</v>
      </c>
      <c r="M399" s="19">
        <f t="shared" ca="1" si="110"/>
        <v>0.13828703703703663</v>
      </c>
      <c r="N399" s="3">
        <f t="shared" ca="1" si="111"/>
        <v>2</v>
      </c>
      <c r="O399" s="3">
        <f t="shared" ca="1" si="112"/>
        <v>1</v>
      </c>
      <c r="P399" s="3">
        <f t="shared" ca="1" si="103"/>
        <v>20</v>
      </c>
      <c r="Q399" s="3">
        <v>2</v>
      </c>
      <c r="R399" s="3">
        <f t="shared" ca="1" si="113"/>
        <v>93</v>
      </c>
      <c r="S399" s="19">
        <f t="shared" ca="1" si="114"/>
        <v>1.0763888888888889E-3</v>
      </c>
      <c r="T399" s="19">
        <f t="shared" ca="1" si="115"/>
        <v>0.28210648148148137</v>
      </c>
      <c r="U399" s="22">
        <f t="shared" ca="1" si="118"/>
        <v>0.28318287037037027</v>
      </c>
      <c r="V399" s="19">
        <f t="shared" ca="1" si="104"/>
        <v>0.14460648148148178</v>
      </c>
      <c r="W399" s="32">
        <f t="shared" ca="1" si="116"/>
        <v>-0.14464120370370401</v>
      </c>
    </row>
    <row r="400" spans="1:23" x14ac:dyDescent="0.25">
      <c r="A400" s="2">
        <v>398</v>
      </c>
      <c r="B400" s="3">
        <f>30</f>
        <v>30</v>
      </c>
      <c r="C400" s="19">
        <f t="shared" si="117"/>
        <v>0.13784722222222182</v>
      </c>
      <c r="D400" s="3">
        <v>2</v>
      </c>
      <c r="E400" s="3">
        <f t="shared" ca="1" si="105"/>
        <v>20</v>
      </c>
      <c r="F400" s="19">
        <f t="shared" ca="1" si="106"/>
        <v>0.13810185185185145</v>
      </c>
      <c r="G400" s="3">
        <v>2</v>
      </c>
      <c r="H400" s="3">
        <v>1</v>
      </c>
      <c r="I400" s="35">
        <f t="shared" ca="1" si="107"/>
        <v>1</v>
      </c>
      <c r="J400" s="3">
        <f t="shared" ca="1" si="108"/>
        <v>20</v>
      </c>
      <c r="K400" s="3">
        <f t="shared" ca="1" si="102"/>
        <v>0</v>
      </c>
      <c r="L400" s="3">
        <f t="shared" ca="1" si="109"/>
        <v>19</v>
      </c>
      <c r="M400" s="19">
        <f t="shared" ca="1" si="110"/>
        <v>0.13858796296296255</v>
      </c>
      <c r="N400" s="3">
        <f t="shared" ca="1" si="111"/>
        <v>2</v>
      </c>
      <c r="O400" s="3">
        <f t="shared" ca="1" si="112"/>
        <v>1</v>
      </c>
      <c r="P400" s="3">
        <f t="shared" ca="1" si="103"/>
        <v>20</v>
      </c>
      <c r="Q400" s="3">
        <v>2</v>
      </c>
      <c r="R400" s="3">
        <f t="shared" ca="1" si="113"/>
        <v>89</v>
      </c>
      <c r="S400" s="19">
        <f t="shared" ca="1" si="114"/>
        <v>1.0300925925925926E-3</v>
      </c>
      <c r="T400" s="19">
        <f t="shared" ca="1" si="115"/>
        <v>0.28318287037037027</v>
      </c>
      <c r="U400" s="22">
        <f t="shared" ca="1" si="118"/>
        <v>0.28421296296296283</v>
      </c>
      <c r="V400" s="19">
        <f t="shared" ca="1" si="104"/>
        <v>0.14533564814814845</v>
      </c>
      <c r="W400" s="32">
        <f t="shared" ca="1" si="116"/>
        <v>-0.14567129629629658</v>
      </c>
    </row>
    <row r="401" spans="1:23" x14ac:dyDescent="0.25">
      <c r="A401" s="2">
        <v>399</v>
      </c>
      <c r="B401" s="3">
        <f>30</f>
        <v>30</v>
      </c>
      <c r="C401" s="19">
        <f t="shared" si="117"/>
        <v>0.13819444444444404</v>
      </c>
      <c r="D401" s="3">
        <v>2</v>
      </c>
      <c r="E401" s="3">
        <f t="shared" ca="1" si="105"/>
        <v>21</v>
      </c>
      <c r="F401" s="19">
        <f t="shared" ca="1" si="106"/>
        <v>0.13846064814814774</v>
      </c>
      <c r="G401" s="3">
        <v>2</v>
      </c>
      <c r="H401" s="3">
        <v>1</v>
      </c>
      <c r="I401" s="35">
        <f t="shared" ca="1" si="107"/>
        <v>0</v>
      </c>
      <c r="J401" s="3">
        <f t="shared" ca="1" si="108"/>
        <v>0</v>
      </c>
      <c r="K401" s="3">
        <f t="shared" ca="1" si="102"/>
        <v>2</v>
      </c>
      <c r="L401" s="3">
        <f t="shared" ca="1" si="109"/>
        <v>0</v>
      </c>
      <c r="M401" s="19">
        <f t="shared" ca="1" si="110"/>
        <v>0</v>
      </c>
      <c r="N401" s="3">
        <f t="shared" ca="1" si="111"/>
        <v>0</v>
      </c>
      <c r="O401" s="3">
        <f t="shared" ca="1" si="112"/>
        <v>0</v>
      </c>
      <c r="P401" s="3">
        <f t="shared" ca="1" si="103"/>
        <v>0</v>
      </c>
      <c r="Q401" s="3">
        <v>2</v>
      </c>
      <c r="R401" s="3">
        <f t="shared" ca="1" si="113"/>
        <v>30</v>
      </c>
      <c r="S401" s="19">
        <f t="shared" ca="1" si="114"/>
        <v>3.4722222222222224E-4</v>
      </c>
      <c r="T401" s="19">
        <f t="shared" ca="1" si="115"/>
        <v>0.28421296296296283</v>
      </c>
      <c r="U401" s="22">
        <f t="shared" ca="1" si="118"/>
        <v>0.28456018518518506</v>
      </c>
      <c r="V401" s="19">
        <f t="shared" ca="1" si="104"/>
        <v>0.1460185185185188</v>
      </c>
      <c r="W401" s="32">
        <f t="shared" ca="1" si="116"/>
        <v>-0.1460185185185188</v>
      </c>
    </row>
    <row r="402" spans="1:23" x14ac:dyDescent="0.25">
      <c r="A402" s="2">
        <v>400</v>
      </c>
      <c r="B402" s="3">
        <f>30</f>
        <v>30</v>
      </c>
      <c r="C402" s="19">
        <f t="shared" si="117"/>
        <v>0.13854166666666626</v>
      </c>
      <c r="D402" s="3">
        <v>2</v>
      </c>
      <c r="E402" s="3">
        <f t="shared" ca="1" si="105"/>
        <v>21</v>
      </c>
      <c r="F402" s="19">
        <f t="shared" ca="1" si="106"/>
        <v>0.13880787037036996</v>
      </c>
      <c r="G402" s="3">
        <v>2</v>
      </c>
      <c r="H402" s="3">
        <v>1</v>
      </c>
      <c r="I402" s="35">
        <f t="shared" ca="1" si="107"/>
        <v>1</v>
      </c>
      <c r="J402" s="3">
        <f t="shared" ca="1" si="108"/>
        <v>20</v>
      </c>
      <c r="K402" s="3">
        <f t="shared" ca="1" si="102"/>
        <v>0</v>
      </c>
      <c r="L402" s="3">
        <f t="shared" ca="1" si="109"/>
        <v>23</v>
      </c>
      <c r="M402" s="19">
        <f t="shared" ca="1" si="110"/>
        <v>0.13934027777777738</v>
      </c>
      <c r="N402" s="3">
        <f t="shared" ca="1" si="111"/>
        <v>2</v>
      </c>
      <c r="O402" s="3">
        <f t="shared" ca="1" si="112"/>
        <v>1</v>
      </c>
      <c r="P402" s="3">
        <f t="shared" ca="1" si="103"/>
        <v>19</v>
      </c>
      <c r="Q402" s="3">
        <v>2</v>
      </c>
      <c r="R402" s="3">
        <f t="shared" ca="1" si="113"/>
        <v>93</v>
      </c>
      <c r="S402" s="19">
        <f t="shared" ca="1" si="114"/>
        <v>1.0763888888888889E-3</v>
      </c>
      <c r="T402" s="19">
        <f t="shared" ca="1" si="115"/>
        <v>0.28456018518518506</v>
      </c>
      <c r="U402" s="22">
        <f t="shared" ca="1" si="118"/>
        <v>0.28563657407407395</v>
      </c>
      <c r="V402" s="19">
        <f t="shared" ca="1" si="104"/>
        <v>0.1460185185185188</v>
      </c>
      <c r="W402" s="32">
        <f t="shared" ca="1" si="116"/>
        <v>-0.14709490740740769</v>
      </c>
    </row>
  </sheetData>
  <mergeCells count="13">
    <mergeCell ref="R1:R2"/>
    <mergeCell ref="S1:S2"/>
    <mergeCell ref="T1:U1"/>
    <mergeCell ref="V1:V2"/>
    <mergeCell ref="W1:W2"/>
    <mergeCell ref="E2:F2"/>
    <mergeCell ref="L2:M2"/>
    <mergeCell ref="Q1:Q2"/>
    <mergeCell ref="A1:A2"/>
    <mergeCell ref="B1:B2"/>
    <mergeCell ref="C1:C2"/>
    <mergeCell ref="D1:J1"/>
    <mergeCell ref="K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FD93-B406-4B03-91B9-7D79007875AB}">
  <dimension ref="A1:AH402"/>
  <sheetViews>
    <sheetView tabSelected="1" zoomScale="92" zoomScaleNormal="92" workbookViewId="0">
      <selection sqref="A1:A2"/>
    </sheetView>
  </sheetViews>
  <sheetFormatPr defaultRowHeight="15.75" x14ac:dyDescent="0.25"/>
  <cols>
    <col min="1" max="1" width="4.625" style="62" customWidth="1"/>
    <col min="2" max="3" width="9.875" style="62" customWidth="1"/>
    <col min="4" max="4" width="9.875" style="76" customWidth="1"/>
    <col min="5" max="5" width="10" style="64" customWidth="1"/>
    <col min="6" max="6" width="9.375" style="64" customWidth="1"/>
    <col min="7" max="7" width="10.25" style="64" customWidth="1"/>
    <col min="8" max="8" width="9" style="63"/>
    <col min="9" max="9" width="9" style="64"/>
    <col min="10" max="10" width="9" style="63"/>
    <col min="11" max="11" width="10" style="63" customWidth="1"/>
    <col min="12" max="12" width="9" style="64"/>
    <col min="13" max="13" width="9" style="63"/>
    <col min="14" max="14" width="10.375" style="64" customWidth="1"/>
    <col min="15" max="15" width="9" style="65"/>
    <col min="16" max="17" width="9.125" style="66" customWidth="1"/>
    <col min="18" max="18" width="9.625" style="66" customWidth="1"/>
    <col min="19" max="19" width="9" style="65"/>
    <col min="20" max="20" width="9" style="66"/>
    <col min="21" max="21" width="9" style="67"/>
    <col min="22" max="22" width="10" style="67" customWidth="1"/>
    <col min="23" max="23" width="9" style="67"/>
    <col min="24" max="24" width="11" style="67" customWidth="1"/>
    <col min="25" max="29" width="9" style="68"/>
    <col min="30" max="30" width="10" style="68" customWidth="1"/>
    <col min="31" max="31" width="12.75" style="68" customWidth="1"/>
    <col min="32" max="32" width="9" style="61"/>
    <col min="33" max="33" width="24.125" style="81" customWidth="1"/>
    <col min="34" max="34" width="9" style="73"/>
    <col min="35" max="16384" width="9" style="61"/>
  </cols>
  <sheetData>
    <row r="1" spans="1:34" s="70" customFormat="1" ht="15.75" customHeight="1" x14ac:dyDescent="0.25">
      <c r="A1" s="131" t="s">
        <v>25</v>
      </c>
      <c r="B1" s="132" t="s">
        <v>11</v>
      </c>
      <c r="C1" s="133" t="s">
        <v>34</v>
      </c>
      <c r="D1" s="133" t="s">
        <v>4</v>
      </c>
      <c r="E1" s="128" t="s">
        <v>8</v>
      </c>
      <c r="F1" s="129"/>
      <c r="G1" s="129"/>
      <c r="H1" s="129"/>
      <c r="I1" s="129"/>
      <c r="J1" s="129"/>
      <c r="K1" s="129"/>
      <c r="L1" s="129"/>
      <c r="M1" s="129"/>
      <c r="N1" s="130"/>
      <c r="O1" s="135" t="s">
        <v>9</v>
      </c>
      <c r="P1" s="135"/>
      <c r="Q1" s="135"/>
      <c r="R1" s="135"/>
      <c r="S1" s="135"/>
      <c r="T1" s="135"/>
      <c r="U1" s="135"/>
      <c r="V1" s="135"/>
      <c r="W1" s="135"/>
      <c r="X1" s="49"/>
      <c r="Y1" s="136" t="s">
        <v>22</v>
      </c>
      <c r="Z1" s="141" t="s">
        <v>10</v>
      </c>
      <c r="AA1" s="127" t="s">
        <v>19</v>
      </c>
      <c r="AB1" s="142" t="s">
        <v>1</v>
      </c>
      <c r="AC1" s="142"/>
      <c r="AD1" s="127" t="s">
        <v>27</v>
      </c>
      <c r="AE1" s="127" t="s">
        <v>28</v>
      </c>
      <c r="AG1" s="80"/>
    </row>
    <row r="2" spans="1:34" s="70" customFormat="1" ht="78.75" x14ac:dyDescent="0.25">
      <c r="A2" s="131"/>
      <c r="B2" s="132"/>
      <c r="C2" s="134"/>
      <c r="D2" s="134"/>
      <c r="E2" s="46" t="s">
        <v>24</v>
      </c>
      <c r="F2" s="46" t="s">
        <v>29</v>
      </c>
      <c r="G2" s="46" t="s">
        <v>26</v>
      </c>
      <c r="H2" s="125" t="s">
        <v>48</v>
      </c>
      <c r="I2" s="125"/>
      <c r="J2" s="46" t="s">
        <v>4</v>
      </c>
      <c r="K2" s="47" t="s">
        <v>23</v>
      </c>
      <c r="L2" s="47" t="s">
        <v>7</v>
      </c>
      <c r="M2" s="47" t="s">
        <v>6</v>
      </c>
      <c r="N2" s="47" t="s">
        <v>35</v>
      </c>
      <c r="O2" s="48" t="s">
        <v>4</v>
      </c>
      <c r="P2" s="72" t="s">
        <v>36</v>
      </c>
      <c r="Q2" s="72" t="s">
        <v>29</v>
      </c>
      <c r="R2" s="72" t="s">
        <v>37</v>
      </c>
      <c r="S2" s="126" t="s">
        <v>48</v>
      </c>
      <c r="T2" s="126"/>
      <c r="U2" s="48" t="s">
        <v>4</v>
      </c>
      <c r="V2" s="49" t="s">
        <v>23</v>
      </c>
      <c r="W2" s="49" t="s">
        <v>6</v>
      </c>
      <c r="X2" s="49" t="s">
        <v>38</v>
      </c>
      <c r="Y2" s="136"/>
      <c r="Z2" s="141"/>
      <c r="AA2" s="127"/>
      <c r="AB2" s="50" t="s">
        <v>20</v>
      </c>
      <c r="AC2" s="50" t="s">
        <v>21</v>
      </c>
      <c r="AD2" s="127"/>
      <c r="AE2" s="127"/>
      <c r="AG2" s="80"/>
    </row>
    <row r="3" spans="1:34" x14ac:dyDescent="0.25">
      <c r="A3" s="51">
        <v>1</v>
      </c>
      <c r="B3" s="51">
        <v>30</v>
      </c>
      <c r="C3" s="52">
        <v>0</v>
      </c>
      <c r="D3" s="74">
        <v>2</v>
      </c>
      <c r="E3" s="54">
        <v>0</v>
      </c>
      <c r="F3" s="55">
        <v>0</v>
      </c>
      <c r="G3" s="54">
        <v>0</v>
      </c>
      <c r="H3" s="53">
        <f ca="1">(RANDBETWEEN(17,23))</f>
        <v>23</v>
      </c>
      <c r="I3" s="54">
        <f t="shared" ref="I3:I66" ca="1" si="0">G3+(H3)/(1440*60)</f>
        <v>2.6620370370370372E-4</v>
      </c>
      <c r="J3" s="53">
        <v>2</v>
      </c>
      <c r="K3" s="53">
        <v>1</v>
      </c>
      <c r="L3" s="55">
        <f ca="1">(RANDBETWEEN(0,1))</f>
        <v>0</v>
      </c>
      <c r="M3" s="53">
        <f ca="1">IF(L3=1,(RANDBETWEEN(18,22)),0)</f>
        <v>0</v>
      </c>
      <c r="N3" s="54">
        <f ca="1">I3+(J3+K3+M3)/(1440*60)</f>
        <v>3.0092592592592595E-4</v>
      </c>
      <c r="O3" s="56">
        <f t="shared" ref="O3:O66" ca="1" si="1">IF(L3=0,2,0)</f>
        <v>2</v>
      </c>
      <c r="P3" s="57">
        <f ca="1">IF(L3=0,N3+(O3)/(1440*60),-1)</f>
        <v>3.2407407407407412E-4</v>
      </c>
      <c r="Q3" s="71">
        <f ca="1">IF(L3=0,0,0)</f>
        <v>0</v>
      </c>
      <c r="R3" s="57">
        <f ca="1">P3</f>
        <v>3.2407407407407412E-4</v>
      </c>
      <c r="S3" s="56">
        <f t="shared" ref="S3:S66" ca="1" si="2">IF(L3=0,(RANDBETWEEN(17,23)),0)</f>
        <v>20</v>
      </c>
      <c r="T3" s="57">
        <f ca="1">IF(L3=0,R3+(S3)/(1440*60),-1)</f>
        <v>5.5555555555555566E-4</v>
      </c>
      <c r="U3" s="58">
        <f t="shared" ref="U3:U66" ca="1" si="3">IF(L3=0,2,0)</f>
        <v>2</v>
      </c>
      <c r="V3" s="58">
        <f t="shared" ref="V3:V66" ca="1" si="4">IF(L3=0,1,0)</f>
        <v>1</v>
      </c>
      <c r="W3" s="58">
        <f t="shared" ref="W3:W66" ca="1" si="5">IF(L3=0,(RANDBETWEEN(18,22)),0)</f>
        <v>19</v>
      </c>
      <c r="X3" s="57">
        <f ca="1">T3+(U3+V3+W3)/(1440*60)</f>
        <v>8.1018518518518527E-4</v>
      </c>
      <c r="Y3" s="69">
        <v>2</v>
      </c>
      <c r="Z3" s="69">
        <f ca="1">D3+H3+J3+K3+M3+O3+S3+U3+V3+W3+Y3</f>
        <v>74</v>
      </c>
      <c r="AA3" s="59">
        <f ca="1">Z3/(1440*60)</f>
        <v>8.564814814814815E-4</v>
      </c>
      <c r="AB3" s="59">
        <f>E3</f>
        <v>0</v>
      </c>
      <c r="AC3" s="59">
        <f ca="1">AA3+AB3</f>
        <v>8.564814814814815E-4</v>
      </c>
      <c r="AD3" s="59">
        <f t="shared" ref="AD3:AD66" si="6">AB3-E3</f>
        <v>0</v>
      </c>
      <c r="AE3" s="59">
        <f t="shared" ref="AE3:AE66" ca="1" si="7">AC3-E3</f>
        <v>8.564814814814815E-4</v>
      </c>
    </row>
    <row r="4" spans="1:34" x14ac:dyDescent="0.25">
      <c r="A4" s="51">
        <v>2</v>
      </c>
      <c r="B4" s="60">
        <f>30</f>
        <v>30</v>
      </c>
      <c r="C4" s="52">
        <f>C3+B4/(1440*60)</f>
        <v>3.4722222222222224E-4</v>
      </c>
      <c r="D4" s="75">
        <v>2</v>
      </c>
      <c r="E4" s="54">
        <f>C4+D4/(1440*60)</f>
        <v>3.7037037037037041E-4</v>
      </c>
      <c r="F4" s="55">
        <f>COUNTIF($G$3:G3,"&gt;"&amp;E4)</f>
        <v>0</v>
      </c>
      <c r="G4" s="54">
        <f t="shared" ref="G4:G67" ca="1" si="8">IF(E4&gt;N3,E4,N3)</f>
        <v>3.7037037037037041E-4</v>
      </c>
      <c r="H4" s="53">
        <f t="shared" ref="H4:H67" ca="1" si="9">(RANDBETWEEN(17,23))</f>
        <v>19</v>
      </c>
      <c r="I4" s="54">
        <f t="shared" ca="1" si="0"/>
        <v>5.9027777777777778E-4</v>
      </c>
      <c r="J4" s="53">
        <v>2</v>
      </c>
      <c r="K4" s="53">
        <v>1</v>
      </c>
      <c r="L4" s="55">
        <f t="shared" ref="L4:L67" ca="1" si="10">(RANDBETWEEN(0,1))</f>
        <v>0</v>
      </c>
      <c r="M4" s="53">
        <f t="shared" ref="M4:M67" ca="1" si="11">IF(L4=1,(RANDBETWEEN(18,22)),0)</f>
        <v>0</v>
      </c>
      <c r="N4" s="54">
        <f t="shared" ref="N4:N67" ca="1" si="12">I4+(J4+K4+M4)/(1440*60)</f>
        <v>6.2500000000000001E-4</v>
      </c>
      <c r="O4" s="56">
        <f t="shared" ca="1" si="1"/>
        <v>2</v>
      </c>
      <c r="P4" s="57">
        <f ca="1">IF(L4=0,N4+(O4)/(1440*60),-1)</f>
        <v>6.4814814814814813E-4</v>
      </c>
      <c r="Q4" s="71">
        <f ca="1">IF(L4=0,COUNTIF($R$3:R3,"&gt;"&amp;P4),0)</f>
        <v>0</v>
      </c>
      <c r="R4" s="57">
        <f ca="1">IF(L4=0,IF(P4&gt;X3,P4,X3),-1)</f>
        <v>8.1018518518518527E-4</v>
      </c>
      <c r="S4" s="56">
        <f t="shared" ca="1" si="2"/>
        <v>23</v>
      </c>
      <c r="T4" s="57">
        <f t="shared" ref="T4:T67" ca="1" si="13">IF(L4=0,R4+(S4)/(1440*60),-1)</f>
        <v>1.0763888888888889E-3</v>
      </c>
      <c r="U4" s="58">
        <f t="shared" ca="1" si="3"/>
        <v>2</v>
      </c>
      <c r="V4" s="58">
        <f t="shared" ca="1" si="4"/>
        <v>1</v>
      </c>
      <c r="W4" s="58">
        <f t="shared" ca="1" si="5"/>
        <v>22</v>
      </c>
      <c r="X4" s="57">
        <f t="shared" ref="X4:X67" ca="1" si="14">T4+(U4+V4+W4)/(1440*60)</f>
        <v>1.3657407407407407E-3</v>
      </c>
      <c r="Y4" s="69">
        <v>2</v>
      </c>
      <c r="Z4" s="69">
        <f t="shared" ref="Z4:Z67" ca="1" si="15">D4+H4+J4+K4+M4+O4+S4+U4+V4+W4+Y4</f>
        <v>76</v>
      </c>
      <c r="AA4" s="59">
        <f t="shared" ref="AA4:AA67" ca="1" si="16">Z4/(1440*60)</f>
        <v>8.7962962962962962E-4</v>
      </c>
      <c r="AB4" s="59">
        <f t="shared" ref="AB4:AB67" ca="1" si="17">IF(E4&gt;N3,E4,N3)</f>
        <v>3.7037037037037041E-4</v>
      </c>
      <c r="AC4" s="59">
        <f ca="1">AB4+AA4</f>
        <v>1.25E-3</v>
      </c>
      <c r="AD4" s="59">
        <f t="shared" ca="1" si="6"/>
        <v>0</v>
      </c>
      <c r="AE4" s="59">
        <f t="shared" ca="1" si="7"/>
        <v>8.7962962962962962E-4</v>
      </c>
      <c r="AG4" s="139" t="s">
        <v>41</v>
      </c>
      <c r="AH4" s="140"/>
    </row>
    <row r="5" spans="1:34" x14ac:dyDescent="0.25">
      <c r="A5" s="51">
        <v>3</v>
      </c>
      <c r="B5" s="60">
        <f>30</f>
        <v>30</v>
      </c>
      <c r="C5" s="52">
        <f t="shared" ref="C5:C68" si="18">C4+B5/(1440*60)</f>
        <v>6.9444444444444447E-4</v>
      </c>
      <c r="D5" s="74">
        <v>2</v>
      </c>
      <c r="E5" s="54">
        <f t="shared" ref="E5:E68" si="19">C5+D5/(1440*60)</f>
        <v>7.1759259259259259E-4</v>
      </c>
      <c r="F5" s="55">
        <f ca="1">COUNTIF($G$3:G4,"&gt;"&amp;E5)</f>
        <v>0</v>
      </c>
      <c r="G5" s="54">
        <f t="shared" ca="1" si="8"/>
        <v>7.1759259259259259E-4</v>
      </c>
      <c r="H5" s="53">
        <f t="shared" ca="1" si="9"/>
        <v>23</v>
      </c>
      <c r="I5" s="54">
        <f t="shared" ca="1" si="0"/>
        <v>9.8379629629629642E-4</v>
      </c>
      <c r="J5" s="53">
        <v>2</v>
      </c>
      <c r="K5" s="53">
        <v>1</v>
      </c>
      <c r="L5" s="55">
        <f t="shared" ca="1" si="10"/>
        <v>0</v>
      </c>
      <c r="M5" s="53">
        <f t="shared" ca="1" si="11"/>
        <v>0</v>
      </c>
      <c r="N5" s="54">
        <f t="shared" ca="1" si="12"/>
        <v>1.0185185185185186E-3</v>
      </c>
      <c r="O5" s="56">
        <f t="shared" ca="1" si="1"/>
        <v>2</v>
      </c>
      <c r="P5" s="57">
        <f t="shared" ref="P5:P68" ca="1" si="20">IF(L5=0,N5+(O5)/(1440*60),-1)</f>
        <v>1.0416666666666669E-3</v>
      </c>
      <c r="Q5" s="71">
        <f ca="1">IF(L5=0,COUNTIF($R$3:R4,"&gt;"&amp;P5),0)</f>
        <v>0</v>
      </c>
      <c r="R5" s="57">
        <f t="shared" ref="R5:R68" ca="1" si="21">IF(L5=0,IF(P5&gt;X4,P5,X4),-1)</f>
        <v>1.3657407407407407E-3</v>
      </c>
      <c r="S5" s="56">
        <f t="shared" ca="1" si="2"/>
        <v>18</v>
      </c>
      <c r="T5" s="57">
        <f t="shared" ca="1" si="13"/>
        <v>1.5740740740740741E-3</v>
      </c>
      <c r="U5" s="58">
        <f t="shared" ca="1" si="3"/>
        <v>2</v>
      </c>
      <c r="V5" s="58">
        <f t="shared" ca="1" si="4"/>
        <v>1</v>
      </c>
      <c r="W5" s="58">
        <f t="shared" ca="1" si="5"/>
        <v>20</v>
      </c>
      <c r="X5" s="57">
        <f t="shared" ca="1" si="14"/>
        <v>1.8402777777777779E-3</v>
      </c>
      <c r="Y5" s="69">
        <v>2</v>
      </c>
      <c r="Z5" s="69">
        <f t="shared" ca="1" si="15"/>
        <v>73</v>
      </c>
      <c r="AA5" s="59">
        <f t="shared" ca="1" si="16"/>
        <v>8.4490740740740739E-4</v>
      </c>
      <c r="AB5" s="59">
        <f t="shared" ca="1" si="17"/>
        <v>7.1759259259259259E-4</v>
      </c>
      <c r="AC5" s="59">
        <f t="shared" ref="AC5:AC68" ca="1" si="22">AB5+AA5</f>
        <v>1.5625000000000001E-3</v>
      </c>
      <c r="AD5" s="59">
        <f t="shared" ca="1" si="6"/>
        <v>0</v>
      </c>
      <c r="AE5" s="59">
        <f t="shared" ca="1" si="7"/>
        <v>8.449074074074075E-4</v>
      </c>
      <c r="AG5" s="84" t="s">
        <v>42</v>
      </c>
      <c r="AH5" s="77">
        <f ca="1">MAX(AE3:AE402)</f>
        <v>1.4363425925926709E-2</v>
      </c>
    </row>
    <row r="6" spans="1:34" x14ac:dyDescent="0.25">
      <c r="A6" s="51">
        <v>4</v>
      </c>
      <c r="B6" s="60">
        <f>30</f>
        <v>30</v>
      </c>
      <c r="C6" s="52">
        <f t="shared" si="18"/>
        <v>1.0416666666666667E-3</v>
      </c>
      <c r="D6" s="75">
        <v>2</v>
      </c>
      <c r="E6" s="54">
        <f t="shared" si="19"/>
        <v>1.0648148148148149E-3</v>
      </c>
      <c r="F6" s="55">
        <f ca="1">COUNTIF($G$3:G5,"&gt;"&amp;E6)</f>
        <v>0</v>
      </c>
      <c r="G6" s="54">
        <f t="shared" ca="1" si="8"/>
        <v>1.0648148148148149E-3</v>
      </c>
      <c r="H6" s="53">
        <f t="shared" ca="1" si="9"/>
        <v>23</v>
      </c>
      <c r="I6" s="54">
        <f t="shared" ca="1" si="0"/>
        <v>1.3310185185185187E-3</v>
      </c>
      <c r="J6" s="53">
        <v>2</v>
      </c>
      <c r="K6" s="53">
        <v>1</v>
      </c>
      <c r="L6" s="55">
        <f t="shared" ca="1" si="10"/>
        <v>0</v>
      </c>
      <c r="M6" s="53">
        <f t="shared" ca="1" si="11"/>
        <v>0</v>
      </c>
      <c r="N6" s="54">
        <f t="shared" ca="1" si="12"/>
        <v>1.3657407407407409E-3</v>
      </c>
      <c r="O6" s="56">
        <f t="shared" ca="1" si="1"/>
        <v>2</v>
      </c>
      <c r="P6" s="57">
        <f t="shared" ca="1" si="20"/>
        <v>1.3888888888888892E-3</v>
      </c>
      <c r="Q6" s="71">
        <f ca="1">IF(L6=0,COUNTIF($R$3:R5,"&gt;"&amp;P6),0)</f>
        <v>0</v>
      </c>
      <c r="R6" s="57">
        <f t="shared" ca="1" si="21"/>
        <v>1.8402777777777779E-3</v>
      </c>
      <c r="S6" s="56">
        <f t="shared" ca="1" si="2"/>
        <v>22</v>
      </c>
      <c r="T6" s="57">
        <f t="shared" ca="1" si="13"/>
        <v>2.0949074074074073E-3</v>
      </c>
      <c r="U6" s="58">
        <f t="shared" ca="1" si="3"/>
        <v>2</v>
      </c>
      <c r="V6" s="58">
        <f t="shared" ca="1" si="4"/>
        <v>1</v>
      </c>
      <c r="W6" s="58">
        <f t="shared" ca="1" si="5"/>
        <v>22</v>
      </c>
      <c r="X6" s="57">
        <f t="shared" ca="1" si="14"/>
        <v>2.3842592592592591E-3</v>
      </c>
      <c r="Y6" s="69">
        <v>2</v>
      </c>
      <c r="Z6" s="69">
        <f t="shared" ca="1" si="15"/>
        <v>79</v>
      </c>
      <c r="AA6" s="59">
        <f t="shared" ca="1" si="16"/>
        <v>9.1435185185185185E-4</v>
      </c>
      <c r="AB6" s="59">
        <f t="shared" ca="1" si="17"/>
        <v>1.0648148148148149E-3</v>
      </c>
      <c r="AC6" s="59">
        <f t="shared" ca="1" si="22"/>
        <v>1.9791666666666668E-3</v>
      </c>
      <c r="AD6" s="59">
        <f t="shared" ca="1" si="6"/>
        <v>0</v>
      </c>
      <c r="AE6" s="59">
        <f t="shared" ca="1" si="7"/>
        <v>9.1435185185185196E-4</v>
      </c>
      <c r="AG6" s="84" t="s">
        <v>43</v>
      </c>
      <c r="AH6" s="77">
        <f ca="1">AVERAGE(AE3:AE402)</f>
        <v>7.8516782407409853E-3</v>
      </c>
    </row>
    <row r="7" spans="1:34" x14ac:dyDescent="0.25">
      <c r="A7" s="51">
        <v>5</v>
      </c>
      <c r="B7" s="60">
        <f>30</f>
        <v>30</v>
      </c>
      <c r="C7" s="52">
        <f t="shared" si="18"/>
        <v>1.3888888888888889E-3</v>
      </c>
      <c r="D7" s="74">
        <v>2</v>
      </c>
      <c r="E7" s="54">
        <f t="shared" si="19"/>
        <v>1.4120370370370372E-3</v>
      </c>
      <c r="F7" s="55">
        <f ca="1">COUNTIF($G$3:G6,"&gt;"&amp;E7)</f>
        <v>0</v>
      </c>
      <c r="G7" s="54">
        <f t="shared" ca="1" si="8"/>
        <v>1.4120370370370372E-3</v>
      </c>
      <c r="H7" s="53">
        <f t="shared" ca="1" si="9"/>
        <v>17</v>
      </c>
      <c r="I7" s="54">
        <f t="shared" ca="1" si="0"/>
        <v>1.6087962962962965E-3</v>
      </c>
      <c r="J7" s="53">
        <v>2</v>
      </c>
      <c r="K7" s="53">
        <v>1</v>
      </c>
      <c r="L7" s="55">
        <f t="shared" ca="1" si="10"/>
        <v>0</v>
      </c>
      <c r="M7" s="53">
        <f t="shared" ca="1" si="11"/>
        <v>0</v>
      </c>
      <c r="N7" s="54">
        <f t="shared" ca="1" si="12"/>
        <v>1.6435185185185188E-3</v>
      </c>
      <c r="O7" s="56">
        <f t="shared" ca="1" si="1"/>
        <v>2</v>
      </c>
      <c r="P7" s="57">
        <f t="shared" ca="1" si="20"/>
        <v>1.666666666666667E-3</v>
      </c>
      <c r="Q7" s="71">
        <f ca="1">IF(L7=0,COUNTIF($R$3:R6,"&gt;"&amp;P7),0)</f>
        <v>1</v>
      </c>
      <c r="R7" s="57">
        <f t="shared" ca="1" si="21"/>
        <v>2.3842592592592591E-3</v>
      </c>
      <c r="S7" s="56">
        <f t="shared" ca="1" si="2"/>
        <v>20</v>
      </c>
      <c r="T7" s="57">
        <f t="shared" ca="1" si="13"/>
        <v>2.6157407407407405E-3</v>
      </c>
      <c r="U7" s="58">
        <f t="shared" ca="1" si="3"/>
        <v>2</v>
      </c>
      <c r="V7" s="58">
        <f t="shared" ca="1" si="4"/>
        <v>1</v>
      </c>
      <c r="W7" s="58">
        <f t="shared" ca="1" si="5"/>
        <v>21</v>
      </c>
      <c r="X7" s="57">
        <f t="shared" ca="1" si="14"/>
        <v>2.8935185185185184E-3</v>
      </c>
      <c r="Y7" s="69">
        <v>2</v>
      </c>
      <c r="Z7" s="69">
        <f t="shared" ca="1" si="15"/>
        <v>70</v>
      </c>
      <c r="AA7" s="59">
        <f t="shared" ca="1" si="16"/>
        <v>8.1018518518518516E-4</v>
      </c>
      <c r="AB7" s="59">
        <f t="shared" ca="1" si="17"/>
        <v>1.4120370370370372E-3</v>
      </c>
      <c r="AC7" s="59">
        <f t="shared" ca="1" si="22"/>
        <v>2.2222222222222222E-3</v>
      </c>
      <c r="AD7" s="59">
        <f t="shared" ca="1" si="6"/>
        <v>0</v>
      </c>
      <c r="AE7" s="59">
        <f t="shared" ca="1" si="7"/>
        <v>8.1018518518518505E-4</v>
      </c>
      <c r="AG7" s="85" t="s">
        <v>44</v>
      </c>
      <c r="AH7" s="82">
        <f ca="1">MAX(AD3:AD402)</f>
        <v>1.348379629629709E-2</v>
      </c>
    </row>
    <row r="8" spans="1:34" x14ac:dyDescent="0.25">
      <c r="A8" s="51">
        <v>6</v>
      </c>
      <c r="B8" s="60">
        <f>30</f>
        <v>30</v>
      </c>
      <c r="C8" s="52">
        <f t="shared" si="18"/>
        <v>1.7361111111111112E-3</v>
      </c>
      <c r="D8" s="75">
        <v>2</v>
      </c>
      <c r="E8" s="54">
        <f t="shared" si="19"/>
        <v>1.7592592592592595E-3</v>
      </c>
      <c r="F8" s="55">
        <f ca="1">COUNTIF($G$3:G7,"&gt;"&amp;E8)</f>
        <v>0</v>
      </c>
      <c r="G8" s="54">
        <f t="shared" ca="1" si="8"/>
        <v>1.7592592592592595E-3</v>
      </c>
      <c r="H8" s="53">
        <f t="shared" ca="1" si="9"/>
        <v>17</v>
      </c>
      <c r="I8" s="54">
        <f t="shared" ca="1" si="0"/>
        <v>1.9560185185185188E-3</v>
      </c>
      <c r="J8" s="53">
        <v>2</v>
      </c>
      <c r="K8" s="53">
        <v>1</v>
      </c>
      <c r="L8" s="55">
        <f t="shared" ca="1" si="10"/>
        <v>1</v>
      </c>
      <c r="M8" s="53">
        <f t="shared" ca="1" si="11"/>
        <v>18</v>
      </c>
      <c r="N8" s="54">
        <f t="shared" ca="1" si="12"/>
        <v>2.1990740740740742E-3</v>
      </c>
      <c r="O8" s="56">
        <f t="shared" ca="1" si="1"/>
        <v>0</v>
      </c>
      <c r="P8" s="57">
        <f t="shared" ca="1" si="20"/>
        <v>-1</v>
      </c>
      <c r="Q8" s="71">
        <f ca="1">IF(L8=0,COUNTIF($R$3:R7,"&gt;"&amp;P8),0)</f>
        <v>0</v>
      </c>
      <c r="R8" s="57">
        <f t="shared" ca="1" si="21"/>
        <v>-1</v>
      </c>
      <c r="S8" s="56">
        <f t="shared" ca="1" si="2"/>
        <v>0</v>
      </c>
      <c r="T8" s="57">
        <f t="shared" ca="1" si="13"/>
        <v>-1</v>
      </c>
      <c r="U8" s="58">
        <f t="shared" ca="1" si="3"/>
        <v>0</v>
      </c>
      <c r="V8" s="58">
        <f t="shared" ca="1" si="4"/>
        <v>0</v>
      </c>
      <c r="W8" s="58">
        <f t="shared" ca="1" si="5"/>
        <v>0</v>
      </c>
      <c r="X8" s="57">
        <f t="shared" ca="1" si="14"/>
        <v>-1</v>
      </c>
      <c r="Y8" s="69">
        <v>2</v>
      </c>
      <c r="Z8" s="69">
        <f t="shared" ca="1" si="15"/>
        <v>42</v>
      </c>
      <c r="AA8" s="59">
        <f t="shared" ca="1" si="16"/>
        <v>4.861111111111111E-4</v>
      </c>
      <c r="AB8" s="59">
        <f t="shared" ca="1" si="17"/>
        <v>1.7592592592592595E-3</v>
      </c>
      <c r="AC8" s="59">
        <f t="shared" ca="1" si="22"/>
        <v>2.2453703703703707E-3</v>
      </c>
      <c r="AD8" s="59">
        <f t="shared" ca="1" si="6"/>
        <v>0</v>
      </c>
      <c r="AE8" s="59">
        <f t="shared" ca="1" si="7"/>
        <v>4.8611111111111121E-4</v>
      </c>
      <c r="AG8" s="85" t="s">
        <v>33</v>
      </c>
      <c r="AH8" s="82">
        <f ca="1">AVERAGE(AD3:AD402)</f>
        <v>7.1611111111113514E-3</v>
      </c>
    </row>
    <row r="9" spans="1:34" x14ac:dyDescent="0.25">
      <c r="A9" s="51">
        <v>7</v>
      </c>
      <c r="B9" s="60">
        <f>30</f>
        <v>30</v>
      </c>
      <c r="C9" s="52">
        <f t="shared" si="18"/>
        <v>2.0833333333333333E-3</v>
      </c>
      <c r="D9" s="74">
        <v>2</v>
      </c>
      <c r="E9" s="54">
        <f t="shared" si="19"/>
        <v>2.1064814814814813E-3</v>
      </c>
      <c r="F9" s="55">
        <f ca="1">COUNTIF($G$3:G8,"&gt;"&amp;E9)</f>
        <v>0</v>
      </c>
      <c r="G9" s="54">
        <f t="shared" ca="1" si="8"/>
        <v>2.1990740740740742E-3</v>
      </c>
      <c r="H9" s="53">
        <f t="shared" ca="1" si="9"/>
        <v>20</v>
      </c>
      <c r="I9" s="54">
        <f t="shared" ca="1" si="0"/>
        <v>2.4305555555555556E-3</v>
      </c>
      <c r="J9" s="53">
        <v>2</v>
      </c>
      <c r="K9" s="53">
        <v>1</v>
      </c>
      <c r="L9" s="55">
        <f t="shared" ca="1" si="10"/>
        <v>0</v>
      </c>
      <c r="M9" s="53">
        <f t="shared" ca="1" si="11"/>
        <v>0</v>
      </c>
      <c r="N9" s="54">
        <f t="shared" ca="1" si="12"/>
        <v>2.4652777777777776E-3</v>
      </c>
      <c r="O9" s="56">
        <f t="shared" ca="1" si="1"/>
        <v>2</v>
      </c>
      <c r="P9" s="57">
        <f t="shared" ca="1" si="20"/>
        <v>2.4884259259259256E-3</v>
      </c>
      <c r="Q9" s="71">
        <f ca="1">IF(L9=0,COUNTIF($R$3:R8,"&gt;"&amp;P9),0)</f>
        <v>0</v>
      </c>
      <c r="R9" s="57">
        <f t="shared" ca="1" si="21"/>
        <v>2.4884259259259256E-3</v>
      </c>
      <c r="S9" s="56">
        <f t="shared" ca="1" si="2"/>
        <v>22</v>
      </c>
      <c r="T9" s="57">
        <f t="shared" ca="1" si="13"/>
        <v>2.743055555555555E-3</v>
      </c>
      <c r="U9" s="58">
        <f t="shared" ca="1" si="3"/>
        <v>2</v>
      </c>
      <c r="V9" s="58">
        <f t="shared" ca="1" si="4"/>
        <v>1</v>
      </c>
      <c r="W9" s="58">
        <f t="shared" ca="1" si="5"/>
        <v>22</v>
      </c>
      <c r="X9" s="57">
        <f t="shared" ca="1" si="14"/>
        <v>3.0324074074074068E-3</v>
      </c>
      <c r="Y9" s="69">
        <v>2</v>
      </c>
      <c r="Z9" s="69">
        <f t="shared" ca="1" si="15"/>
        <v>76</v>
      </c>
      <c r="AA9" s="59">
        <f t="shared" ca="1" si="16"/>
        <v>8.7962962962962962E-4</v>
      </c>
      <c r="AB9" s="59">
        <f t="shared" ca="1" si="17"/>
        <v>2.1990740740740742E-3</v>
      </c>
      <c r="AC9" s="59">
        <f t="shared" ca="1" si="22"/>
        <v>3.0787037037037037E-3</v>
      </c>
      <c r="AD9" s="59">
        <f t="shared" ca="1" si="6"/>
        <v>9.25925925925929E-5</v>
      </c>
      <c r="AE9" s="59">
        <f t="shared" ca="1" si="7"/>
        <v>9.7222222222222241E-4</v>
      </c>
      <c r="AG9" s="86" t="s">
        <v>45</v>
      </c>
      <c r="AH9" s="83">
        <f ca="1">MAX(AA3:AA402)</f>
        <v>9.1435185185185185E-4</v>
      </c>
    </row>
    <row r="10" spans="1:34" x14ac:dyDescent="0.25">
      <c r="A10" s="51">
        <v>8</v>
      </c>
      <c r="B10" s="60">
        <f>30</f>
        <v>30</v>
      </c>
      <c r="C10" s="52">
        <f t="shared" si="18"/>
        <v>2.4305555555555556E-3</v>
      </c>
      <c r="D10" s="75">
        <v>2</v>
      </c>
      <c r="E10" s="54">
        <f t="shared" si="19"/>
        <v>2.4537037037037036E-3</v>
      </c>
      <c r="F10" s="55">
        <f ca="1">COUNTIF($G$3:G9,"&gt;"&amp;E10)</f>
        <v>0</v>
      </c>
      <c r="G10" s="54">
        <f t="shared" ca="1" si="8"/>
        <v>2.4652777777777776E-3</v>
      </c>
      <c r="H10" s="53">
        <f t="shared" ca="1" si="9"/>
        <v>19</v>
      </c>
      <c r="I10" s="54">
        <f t="shared" ca="1" si="0"/>
        <v>2.685185185185185E-3</v>
      </c>
      <c r="J10" s="53">
        <v>2</v>
      </c>
      <c r="K10" s="53">
        <v>1</v>
      </c>
      <c r="L10" s="55">
        <f t="shared" ca="1" si="10"/>
        <v>0</v>
      </c>
      <c r="M10" s="53">
        <f t="shared" ca="1" si="11"/>
        <v>0</v>
      </c>
      <c r="N10" s="54">
        <f t="shared" ca="1" si="12"/>
        <v>2.719907407407407E-3</v>
      </c>
      <c r="O10" s="56">
        <f t="shared" ca="1" si="1"/>
        <v>2</v>
      </c>
      <c r="P10" s="57">
        <f t="shared" ca="1" si="20"/>
        <v>2.743055555555555E-3</v>
      </c>
      <c r="Q10" s="71">
        <f ca="1">IF(L10=0,COUNTIF($R$3:R9,"&gt;"&amp;P10),0)</f>
        <v>0</v>
      </c>
      <c r="R10" s="57">
        <f t="shared" ca="1" si="21"/>
        <v>3.0324074074074068E-3</v>
      </c>
      <c r="S10" s="56">
        <f t="shared" ca="1" si="2"/>
        <v>22</v>
      </c>
      <c r="T10" s="57">
        <f t="shared" ca="1" si="13"/>
        <v>3.2870370370370362E-3</v>
      </c>
      <c r="U10" s="58">
        <f t="shared" ca="1" si="3"/>
        <v>2</v>
      </c>
      <c r="V10" s="58">
        <f t="shared" ca="1" si="4"/>
        <v>1</v>
      </c>
      <c r="W10" s="58">
        <f t="shared" ca="1" si="5"/>
        <v>22</v>
      </c>
      <c r="X10" s="57">
        <f t="shared" ca="1" si="14"/>
        <v>3.5763888888888881E-3</v>
      </c>
      <c r="Y10" s="69">
        <v>2</v>
      </c>
      <c r="Z10" s="69">
        <f t="shared" ca="1" si="15"/>
        <v>75</v>
      </c>
      <c r="AA10" s="59">
        <f t="shared" ca="1" si="16"/>
        <v>8.6805555555555551E-4</v>
      </c>
      <c r="AB10" s="59">
        <f t="shared" ca="1" si="17"/>
        <v>2.4652777777777776E-3</v>
      </c>
      <c r="AC10" s="59">
        <f t="shared" ca="1" si="22"/>
        <v>3.3333333333333331E-3</v>
      </c>
      <c r="AD10" s="59">
        <f t="shared" ca="1" si="6"/>
        <v>1.1574074074074004E-5</v>
      </c>
      <c r="AE10" s="59">
        <f t="shared" ca="1" si="7"/>
        <v>8.7962962962962951E-4</v>
      </c>
      <c r="AG10" s="86" t="s">
        <v>47</v>
      </c>
      <c r="AH10" s="83">
        <f ca="1">MIN(AA3:AA402)</f>
        <v>4.861111111111111E-4</v>
      </c>
    </row>
    <row r="11" spans="1:34" x14ac:dyDescent="0.25">
      <c r="A11" s="51">
        <v>9</v>
      </c>
      <c r="B11" s="60">
        <f>30</f>
        <v>30</v>
      </c>
      <c r="C11" s="52">
        <f t="shared" si="18"/>
        <v>2.7777777777777779E-3</v>
      </c>
      <c r="D11" s="74">
        <v>2</v>
      </c>
      <c r="E11" s="54">
        <f t="shared" si="19"/>
        <v>2.8009259259259259E-3</v>
      </c>
      <c r="F11" s="55">
        <f ca="1">COUNTIF($G$3:G10,"&gt;"&amp;E11)</f>
        <v>0</v>
      </c>
      <c r="G11" s="54">
        <f t="shared" ca="1" si="8"/>
        <v>2.8009259259259259E-3</v>
      </c>
      <c r="H11" s="53">
        <f t="shared" ca="1" si="9"/>
        <v>21</v>
      </c>
      <c r="I11" s="54">
        <f t="shared" ca="1" si="0"/>
        <v>3.0439814814814813E-3</v>
      </c>
      <c r="J11" s="53">
        <v>2</v>
      </c>
      <c r="K11" s="53">
        <v>1</v>
      </c>
      <c r="L11" s="55">
        <f t="shared" ca="1" si="10"/>
        <v>1</v>
      </c>
      <c r="M11" s="53">
        <f t="shared" ca="1" si="11"/>
        <v>20</v>
      </c>
      <c r="N11" s="54">
        <f t="shared" ca="1" si="12"/>
        <v>3.3101851851851851E-3</v>
      </c>
      <c r="O11" s="56">
        <f t="shared" ca="1" si="1"/>
        <v>0</v>
      </c>
      <c r="P11" s="57">
        <f t="shared" ca="1" si="20"/>
        <v>-1</v>
      </c>
      <c r="Q11" s="71">
        <f ca="1">IF(L11=0,COUNTIF($R$3:R10,"&gt;"&amp;P11),0)</f>
        <v>0</v>
      </c>
      <c r="R11" s="57">
        <f t="shared" ca="1" si="21"/>
        <v>-1</v>
      </c>
      <c r="S11" s="56">
        <f t="shared" ca="1" si="2"/>
        <v>0</v>
      </c>
      <c r="T11" s="57">
        <f t="shared" ca="1" si="13"/>
        <v>-1</v>
      </c>
      <c r="U11" s="58">
        <f t="shared" ca="1" si="3"/>
        <v>0</v>
      </c>
      <c r="V11" s="58">
        <f t="shared" ca="1" si="4"/>
        <v>0</v>
      </c>
      <c r="W11" s="58">
        <f t="shared" ca="1" si="5"/>
        <v>0</v>
      </c>
      <c r="X11" s="57">
        <f t="shared" ca="1" si="14"/>
        <v>-1</v>
      </c>
      <c r="Y11" s="69">
        <v>2</v>
      </c>
      <c r="Z11" s="69">
        <f t="shared" ca="1" si="15"/>
        <v>48</v>
      </c>
      <c r="AA11" s="59">
        <f t="shared" ca="1" si="16"/>
        <v>5.5555555555555556E-4</v>
      </c>
      <c r="AB11" s="59">
        <f t="shared" ca="1" si="17"/>
        <v>2.8009259259259259E-3</v>
      </c>
      <c r="AC11" s="59">
        <f t="shared" ca="1" si="22"/>
        <v>3.3564814814814816E-3</v>
      </c>
      <c r="AD11" s="59">
        <f t="shared" ca="1" si="6"/>
        <v>0</v>
      </c>
      <c r="AE11" s="59">
        <f t="shared" ca="1" si="7"/>
        <v>5.5555555555555566E-4</v>
      </c>
      <c r="AG11" s="86" t="s">
        <v>46</v>
      </c>
      <c r="AH11" s="83">
        <f ca="1">AVERAGE(AA3:AA402)</f>
        <v>6.9056712962963017E-4</v>
      </c>
    </row>
    <row r="12" spans="1:34" x14ac:dyDescent="0.25">
      <c r="A12" s="51">
        <v>10</v>
      </c>
      <c r="B12" s="60">
        <f>30</f>
        <v>30</v>
      </c>
      <c r="C12" s="52">
        <f t="shared" si="18"/>
        <v>3.1250000000000002E-3</v>
      </c>
      <c r="D12" s="75">
        <v>2</v>
      </c>
      <c r="E12" s="54">
        <f t="shared" si="19"/>
        <v>3.1481481481481482E-3</v>
      </c>
      <c r="F12" s="55">
        <f ca="1">COUNTIF($G$3:G11,"&gt;"&amp;E12)</f>
        <v>0</v>
      </c>
      <c r="G12" s="54">
        <f t="shared" ca="1" si="8"/>
        <v>3.3101851851851851E-3</v>
      </c>
      <c r="H12" s="53">
        <f t="shared" ca="1" si="9"/>
        <v>20</v>
      </c>
      <c r="I12" s="54">
        <f t="shared" ca="1" si="0"/>
        <v>3.5416666666666665E-3</v>
      </c>
      <c r="J12" s="53">
        <v>2</v>
      </c>
      <c r="K12" s="53">
        <v>1</v>
      </c>
      <c r="L12" s="55">
        <f t="shared" ca="1" si="10"/>
        <v>1</v>
      </c>
      <c r="M12" s="53">
        <f t="shared" ca="1" si="11"/>
        <v>18</v>
      </c>
      <c r="N12" s="54">
        <f t="shared" ca="1" si="12"/>
        <v>3.7847222222222219E-3</v>
      </c>
      <c r="O12" s="56">
        <f t="shared" ca="1" si="1"/>
        <v>0</v>
      </c>
      <c r="P12" s="57">
        <f t="shared" ca="1" si="20"/>
        <v>-1</v>
      </c>
      <c r="Q12" s="71">
        <f ca="1">IF(L12=0,COUNTIF($R$3:R11,"&gt;"&amp;P12),0)</f>
        <v>0</v>
      </c>
      <c r="R12" s="57">
        <f t="shared" ca="1" si="21"/>
        <v>-1</v>
      </c>
      <c r="S12" s="56">
        <f t="shared" ca="1" si="2"/>
        <v>0</v>
      </c>
      <c r="T12" s="57">
        <f t="shared" ca="1" si="13"/>
        <v>-1</v>
      </c>
      <c r="U12" s="58">
        <f t="shared" ca="1" si="3"/>
        <v>0</v>
      </c>
      <c r="V12" s="58">
        <f t="shared" ca="1" si="4"/>
        <v>0</v>
      </c>
      <c r="W12" s="58">
        <f t="shared" ca="1" si="5"/>
        <v>0</v>
      </c>
      <c r="X12" s="57">
        <f t="shared" ca="1" si="14"/>
        <v>-1</v>
      </c>
      <c r="Y12" s="69">
        <v>2</v>
      </c>
      <c r="Z12" s="69">
        <f t="shared" ca="1" si="15"/>
        <v>45</v>
      </c>
      <c r="AA12" s="59">
        <f t="shared" ca="1" si="16"/>
        <v>5.2083333333333333E-4</v>
      </c>
      <c r="AB12" s="59">
        <f t="shared" ca="1" si="17"/>
        <v>3.3101851851851851E-3</v>
      </c>
      <c r="AC12" s="59">
        <f t="shared" ca="1" si="22"/>
        <v>3.8310185185185183E-3</v>
      </c>
      <c r="AD12" s="59">
        <f t="shared" ca="1" si="6"/>
        <v>1.6203703703703692E-4</v>
      </c>
      <c r="AE12" s="59">
        <f t="shared" ca="1" si="7"/>
        <v>6.8287037037037014E-4</v>
      </c>
    </row>
    <row r="13" spans="1:34" x14ac:dyDescent="0.25">
      <c r="A13" s="51">
        <v>11</v>
      </c>
      <c r="B13" s="60">
        <f>30</f>
        <v>30</v>
      </c>
      <c r="C13" s="52">
        <f t="shared" si="18"/>
        <v>3.4722222222222225E-3</v>
      </c>
      <c r="D13" s="74">
        <v>2</v>
      </c>
      <c r="E13" s="54">
        <f t="shared" si="19"/>
        <v>3.4953703703703705E-3</v>
      </c>
      <c r="F13" s="55">
        <f ca="1">COUNTIF($G$3:G12,"&gt;"&amp;E13)</f>
        <v>0</v>
      </c>
      <c r="G13" s="54">
        <f t="shared" ca="1" si="8"/>
        <v>3.7847222222222219E-3</v>
      </c>
      <c r="H13" s="53">
        <f t="shared" ca="1" si="9"/>
        <v>19</v>
      </c>
      <c r="I13" s="54">
        <f t="shared" ca="1" si="0"/>
        <v>4.0046296296296297E-3</v>
      </c>
      <c r="J13" s="53">
        <v>2</v>
      </c>
      <c r="K13" s="53">
        <v>1</v>
      </c>
      <c r="L13" s="55">
        <f t="shared" ca="1" si="10"/>
        <v>1</v>
      </c>
      <c r="M13" s="53">
        <f t="shared" ca="1" si="11"/>
        <v>20</v>
      </c>
      <c r="N13" s="54">
        <f t="shared" ca="1" si="12"/>
        <v>4.2708333333333331E-3</v>
      </c>
      <c r="O13" s="56">
        <f t="shared" ca="1" si="1"/>
        <v>0</v>
      </c>
      <c r="P13" s="57">
        <f t="shared" ca="1" si="20"/>
        <v>-1</v>
      </c>
      <c r="Q13" s="71">
        <f ca="1">IF(L13=0,COUNTIF($R$3:R12,"&gt;"&amp;P13),0)</f>
        <v>0</v>
      </c>
      <c r="R13" s="57">
        <f t="shared" ca="1" si="21"/>
        <v>-1</v>
      </c>
      <c r="S13" s="56">
        <f t="shared" ca="1" si="2"/>
        <v>0</v>
      </c>
      <c r="T13" s="57">
        <f t="shared" ca="1" si="13"/>
        <v>-1</v>
      </c>
      <c r="U13" s="58">
        <f t="shared" ca="1" si="3"/>
        <v>0</v>
      </c>
      <c r="V13" s="58">
        <f t="shared" ca="1" si="4"/>
        <v>0</v>
      </c>
      <c r="W13" s="58">
        <f t="shared" ca="1" si="5"/>
        <v>0</v>
      </c>
      <c r="X13" s="57">
        <f t="shared" ca="1" si="14"/>
        <v>-1</v>
      </c>
      <c r="Y13" s="69">
        <v>2</v>
      </c>
      <c r="Z13" s="69">
        <f t="shared" ca="1" si="15"/>
        <v>46</v>
      </c>
      <c r="AA13" s="59">
        <f t="shared" ca="1" si="16"/>
        <v>5.3240740740740744E-4</v>
      </c>
      <c r="AB13" s="59">
        <f t="shared" ca="1" si="17"/>
        <v>3.7847222222222219E-3</v>
      </c>
      <c r="AC13" s="59">
        <f t="shared" ca="1" si="22"/>
        <v>4.3171296296296291E-3</v>
      </c>
      <c r="AD13" s="59">
        <f t="shared" ca="1" si="6"/>
        <v>2.893518518518514E-4</v>
      </c>
      <c r="AE13" s="59">
        <f t="shared" ca="1" si="7"/>
        <v>8.2175925925925862E-4</v>
      </c>
      <c r="AG13" s="137" t="s">
        <v>30</v>
      </c>
      <c r="AH13" s="137"/>
    </row>
    <row r="14" spans="1:34" x14ac:dyDescent="0.25">
      <c r="A14" s="51">
        <v>12</v>
      </c>
      <c r="B14" s="60">
        <f>30</f>
        <v>30</v>
      </c>
      <c r="C14" s="52">
        <f t="shared" si="18"/>
        <v>3.8194444444444448E-3</v>
      </c>
      <c r="D14" s="75">
        <v>2</v>
      </c>
      <c r="E14" s="54">
        <f t="shared" si="19"/>
        <v>3.8425925925925928E-3</v>
      </c>
      <c r="F14" s="55">
        <f ca="1">COUNTIF($G$3:G13,"&gt;"&amp;E14)</f>
        <v>0</v>
      </c>
      <c r="G14" s="54">
        <f t="shared" ca="1" si="8"/>
        <v>4.2708333333333331E-3</v>
      </c>
      <c r="H14" s="53">
        <f t="shared" ca="1" si="9"/>
        <v>20</v>
      </c>
      <c r="I14" s="54">
        <f t="shared" ca="1" si="0"/>
        <v>4.5023148148148149E-3</v>
      </c>
      <c r="J14" s="53">
        <v>2</v>
      </c>
      <c r="K14" s="53">
        <v>1</v>
      </c>
      <c r="L14" s="55">
        <f t="shared" ca="1" si="10"/>
        <v>0</v>
      </c>
      <c r="M14" s="53">
        <f t="shared" ca="1" si="11"/>
        <v>0</v>
      </c>
      <c r="N14" s="54">
        <f t="shared" ca="1" si="12"/>
        <v>4.5370370370370373E-3</v>
      </c>
      <c r="O14" s="56">
        <f t="shared" ca="1" si="1"/>
        <v>2</v>
      </c>
      <c r="P14" s="57">
        <f t="shared" ca="1" si="20"/>
        <v>4.5601851851851853E-3</v>
      </c>
      <c r="Q14" s="71">
        <f ca="1">IF(L14=0,COUNTIF($R$3:R13,"&gt;"&amp;P14),0)</f>
        <v>0</v>
      </c>
      <c r="R14" s="57">
        <f t="shared" ca="1" si="21"/>
        <v>4.5601851851851853E-3</v>
      </c>
      <c r="S14" s="56">
        <f t="shared" ca="1" si="2"/>
        <v>18</v>
      </c>
      <c r="T14" s="57">
        <f t="shared" ca="1" si="13"/>
        <v>4.7685185185185183E-3</v>
      </c>
      <c r="U14" s="58">
        <f t="shared" ca="1" si="3"/>
        <v>2</v>
      </c>
      <c r="V14" s="58">
        <f t="shared" ca="1" si="4"/>
        <v>1</v>
      </c>
      <c r="W14" s="58">
        <f t="shared" ca="1" si="5"/>
        <v>19</v>
      </c>
      <c r="X14" s="57">
        <f t="shared" ca="1" si="14"/>
        <v>5.0231481481481481E-3</v>
      </c>
      <c r="Y14" s="69">
        <v>2</v>
      </c>
      <c r="Z14" s="69">
        <f t="shared" ca="1" si="15"/>
        <v>69</v>
      </c>
      <c r="AA14" s="59">
        <f t="shared" ca="1" si="16"/>
        <v>7.9861111111111116E-4</v>
      </c>
      <c r="AB14" s="59">
        <f t="shared" ca="1" si="17"/>
        <v>4.2708333333333331E-3</v>
      </c>
      <c r="AC14" s="59">
        <f t="shared" ca="1" si="22"/>
        <v>5.0694444444444441E-3</v>
      </c>
      <c r="AD14" s="59">
        <f t="shared" ca="1" si="6"/>
        <v>4.2824074074074032E-4</v>
      </c>
      <c r="AE14" s="59">
        <f t="shared" ca="1" si="7"/>
        <v>1.2268518518518514E-3</v>
      </c>
      <c r="AG14" s="84" t="s">
        <v>40</v>
      </c>
      <c r="AH14" s="78">
        <f ca="1">COUNTIF(L3:L402,"1")</f>
        <v>197</v>
      </c>
    </row>
    <row r="15" spans="1:34" x14ac:dyDescent="0.25">
      <c r="A15" s="51">
        <v>13</v>
      </c>
      <c r="B15" s="60">
        <f>30</f>
        <v>30</v>
      </c>
      <c r="C15" s="52">
        <f t="shared" si="18"/>
        <v>4.1666666666666666E-3</v>
      </c>
      <c r="D15" s="74">
        <v>2</v>
      </c>
      <c r="E15" s="54">
        <f t="shared" si="19"/>
        <v>4.1898148148148146E-3</v>
      </c>
      <c r="F15" s="55">
        <f ca="1">COUNTIF($G$3:G14,"&gt;"&amp;E15)</f>
        <v>1</v>
      </c>
      <c r="G15" s="54">
        <f t="shared" ca="1" si="8"/>
        <v>4.5370370370370373E-3</v>
      </c>
      <c r="H15" s="53">
        <f t="shared" ca="1" si="9"/>
        <v>20</v>
      </c>
      <c r="I15" s="54">
        <f t="shared" ca="1" si="0"/>
        <v>4.7685185185185192E-3</v>
      </c>
      <c r="J15" s="53">
        <v>2</v>
      </c>
      <c r="K15" s="53">
        <v>1</v>
      </c>
      <c r="L15" s="55">
        <f t="shared" ca="1" si="10"/>
        <v>0</v>
      </c>
      <c r="M15" s="53">
        <f t="shared" ca="1" si="11"/>
        <v>0</v>
      </c>
      <c r="N15" s="54">
        <f t="shared" ca="1" si="12"/>
        <v>4.8032407407407416E-3</v>
      </c>
      <c r="O15" s="56">
        <f t="shared" ca="1" si="1"/>
        <v>2</v>
      </c>
      <c r="P15" s="57">
        <f t="shared" ca="1" si="20"/>
        <v>4.8263888888888896E-3</v>
      </c>
      <c r="Q15" s="71">
        <f ca="1">IF(L15=0,COUNTIF($R$3:R14,"&gt;"&amp;P15),0)</f>
        <v>0</v>
      </c>
      <c r="R15" s="57">
        <f t="shared" ca="1" si="21"/>
        <v>5.0231481481481481E-3</v>
      </c>
      <c r="S15" s="56">
        <f t="shared" ca="1" si="2"/>
        <v>19</v>
      </c>
      <c r="T15" s="57">
        <f t="shared" ca="1" si="13"/>
        <v>5.2430555555555555E-3</v>
      </c>
      <c r="U15" s="58">
        <f t="shared" ca="1" si="3"/>
        <v>2</v>
      </c>
      <c r="V15" s="58">
        <f t="shared" ca="1" si="4"/>
        <v>1</v>
      </c>
      <c r="W15" s="58">
        <f t="shared" ca="1" si="5"/>
        <v>18</v>
      </c>
      <c r="X15" s="57">
        <f t="shared" ca="1" si="14"/>
        <v>5.4861111111111109E-3</v>
      </c>
      <c r="Y15" s="69">
        <v>2</v>
      </c>
      <c r="Z15" s="69">
        <f t="shared" ca="1" si="15"/>
        <v>69</v>
      </c>
      <c r="AA15" s="59">
        <f t="shared" ca="1" si="16"/>
        <v>7.9861111111111116E-4</v>
      </c>
      <c r="AB15" s="59">
        <f t="shared" ca="1" si="17"/>
        <v>4.5370370370370373E-3</v>
      </c>
      <c r="AC15" s="59">
        <f t="shared" ca="1" si="22"/>
        <v>5.3356481481481484E-3</v>
      </c>
      <c r="AD15" s="59">
        <f t="shared" ca="1" si="6"/>
        <v>3.4722222222222272E-4</v>
      </c>
      <c r="AE15" s="59">
        <f t="shared" ca="1" si="7"/>
        <v>1.1458333333333338E-3</v>
      </c>
      <c r="AG15" s="84" t="s">
        <v>31</v>
      </c>
      <c r="AH15" s="78">
        <f ca="1">MAX(F3:F402)</f>
        <v>36</v>
      </c>
    </row>
    <row r="16" spans="1:34" x14ac:dyDescent="0.25">
      <c r="A16" s="51">
        <v>14</v>
      </c>
      <c r="B16" s="60">
        <f>30</f>
        <v>30</v>
      </c>
      <c r="C16" s="52">
        <f t="shared" si="18"/>
        <v>4.5138888888888885E-3</v>
      </c>
      <c r="D16" s="75">
        <v>2</v>
      </c>
      <c r="E16" s="54">
        <f t="shared" si="19"/>
        <v>4.5370370370370365E-3</v>
      </c>
      <c r="F16" s="55">
        <f ca="1">COUNTIF($G$3:G15,"&gt;"&amp;E16)</f>
        <v>0</v>
      </c>
      <c r="G16" s="54">
        <f t="shared" ca="1" si="8"/>
        <v>4.8032407407407416E-3</v>
      </c>
      <c r="H16" s="53">
        <f t="shared" ca="1" si="9"/>
        <v>17</v>
      </c>
      <c r="I16" s="54">
        <f t="shared" ca="1" si="0"/>
        <v>5.000000000000001E-3</v>
      </c>
      <c r="J16" s="53">
        <v>2</v>
      </c>
      <c r="K16" s="53">
        <v>1</v>
      </c>
      <c r="L16" s="55">
        <f t="shared" ca="1" si="10"/>
        <v>0</v>
      </c>
      <c r="M16" s="53">
        <f t="shared" ca="1" si="11"/>
        <v>0</v>
      </c>
      <c r="N16" s="54">
        <f t="shared" ca="1" si="12"/>
        <v>5.0347222222222234E-3</v>
      </c>
      <c r="O16" s="56">
        <f t="shared" ca="1" si="1"/>
        <v>2</v>
      </c>
      <c r="P16" s="57">
        <f t="shared" ca="1" si="20"/>
        <v>5.0578703703703714E-3</v>
      </c>
      <c r="Q16" s="71">
        <f ca="1">IF(L16=0,COUNTIF($R$3:R15,"&gt;"&amp;P16),0)</f>
        <v>0</v>
      </c>
      <c r="R16" s="57">
        <f t="shared" ca="1" si="21"/>
        <v>5.4861111111111109E-3</v>
      </c>
      <c r="S16" s="56">
        <f t="shared" ca="1" si="2"/>
        <v>23</v>
      </c>
      <c r="T16" s="57">
        <f t="shared" ca="1" si="13"/>
        <v>5.7523148148148143E-3</v>
      </c>
      <c r="U16" s="58">
        <f t="shared" ca="1" si="3"/>
        <v>2</v>
      </c>
      <c r="V16" s="58">
        <f t="shared" ca="1" si="4"/>
        <v>1</v>
      </c>
      <c r="W16" s="58">
        <f t="shared" ca="1" si="5"/>
        <v>19</v>
      </c>
      <c r="X16" s="57">
        <f t="shared" ca="1" si="14"/>
        <v>6.0069444444444441E-3</v>
      </c>
      <c r="Y16" s="69">
        <v>2</v>
      </c>
      <c r="Z16" s="69">
        <f t="shared" ca="1" si="15"/>
        <v>71</v>
      </c>
      <c r="AA16" s="59">
        <f t="shared" ca="1" si="16"/>
        <v>8.2175925925925927E-4</v>
      </c>
      <c r="AB16" s="59">
        <f t="shared" ca="1" si="17"/>
        <v>4.8032407407407416E-3</v>
      </c>
      <c r="AC16" s="59">
        <f t="shared" ca="1" si="22"/>
        <v>5.6250000000000007E-3</v>
      </c>
      <c r="AD16" s="59">
        <f t="shared" ca="1" si="6"/>
        <v>2.6620370370370513E-4</v>
      </c>
      <c r="AE16" s="59">
        <f t="shared" ca="1" si="7"/>
        <v>1.0879629629629642E-3</v>
      </c>
      <c r="AG16" s="84" t="s">
        <v>32</v>
      </c>
      <c r="AH16" s="78">
        <f ca="1">AVERAGE(F3:F402)</f>
        <v>18.362500000000001</v>
      </c>
    </row>
    <row r="17" spans="1:34" x14ac:dyDescent="0.25">
      <c r="A17" s="51">
        <v>15</v>
      </c>
      <c r="B17" s="60">
        <f>30</f>
        <v>30</v>
      </c>
      <c r="C17" s="52">
        <f t="shared" si="18"/>
        <v>4.8611111111111103E-3</v>
      </c>
      <c r="D17" s="74">
        <v>2</v>
      </c>
      <c r="E17" s="54">
        <f t="shared" si="19"/>
        <v>4.8842592592592583E-3</v>
      </c>
      <c r="F17" s="55">
        <f ca="1">COUNTIF($G$3:G16,"&gt;"&amp;E17)</f>
        <v>0</v>
      </c>
      <c r="G17" s="54">
        <f t="shared" ca="1" si="8"/>
        <v>5.0347222222222234E-3</v>
      </c>
      <c r="H17" s="53">
        <f t="shared" ca="1" si="9"/>
        <v>17</v>
      </c>
      <c r="I17" s="54">
        <f t="shared" ca="1" si="0"/>
        <v>5.2314814814814828E-3</v>
      </c>
      <c r="J17" s="53">
        <v>2</v>
      </c>
      <c r="K17" s="53">
        <v>1</v>
      </c>
      <c r="L17" s="55">
        <f t="shared" ca="1" si="10"/>
        <v>0</v>
      </c>
      <c r="M17" s="53">
        <f t="shared" ca="1" si="11"/>
        <v>0</v>
      </c>
      <c r="N17" s="54">
        <f t="shared" ca="1" si="12"/>
        <v>5.2662037037037052E-3</v>
      </c>
      <c r="O17" s="56">
        <f t="shared" ca="1" si="1"/>
        <v>2</v>
      </c>
      <c r="P17" s="57">
        <f t="shared" ca="1" si="20"/>
        <v>5.2893518518518532E-3</v>
      </c>
      <c r="Q17" s="71">
        <f ca="1">IF(L17=0,COUNTIF($R$3:R16,"&gt;"&amp;P17),0)</f>
        <v>1</v>
      </c>
      <c r="R17" s="57">
        <f t="shared" ca="1" si="21"/>
        <v>6.0069444444444441E-3</v>
      </c>
      <c r="S17" s="56">
        <f t="shared" ca="1" si="2"/>
        <v>20</v>
      </c>
      <c r="T17" s="57">
        <f t="shared" ca="1" si="13"/>
        <v>6.2384259259259259E-3</v>
      </c>
      <c r="U17" s="58">
        <f t="shared" ca="1" si="3"/>
        <v>2</v>
      </c>
      <c r="V17" s="58">
        <f t="shared" ca="1" si="4"/>
        <v>1</v>
      </c>
      <c r="W17" s="58">
        <f t="shared" ca="1" si="5"/>
        <v>21</v>
      </c>
      <c r="X17" s="57">
        <f t="shared" ca="1" si="14"/>
        <v>6.5162037037037037E-3</v>
      </c>
      <c r="Y17" s="69">
        <v>2</v>
      </c>
      <c r="Z17" s="69">
        <f t="shared" ca="1" si="15"/>
        <v>70</v>
      </c>
      <c r="AA17" s="59">
        <f t="shared" ca="1" si="16"/>
        <v>8.1018518518518516E-4</v>
      </c>
      <c r="AB17" s="59">
        <f t="shared" ca="1" si="17"/>
        <v>5.0347222222222234E-3</v>
      </c>
      <c r="AC17" s="59">
        <f t="shared" ca="1" si="22"/>
        <v>5.8449074074074089E-3</v>
      </c>
      <c r="AD17" s="59">
        <f t="shared" ca="1" si="6"/>
        <v>1.5046296296296509E-4</v>
      </c>
      <c r="AE17" s="59">
        <f t="shared" ca="1" si="7"/>
        <v>9.6064814814815058E-4</v>
      </c>
    </row>
    <row r="18" spans="1:34" x14ac:dyDescent="0.25">
      <c r="A18" s="51">
        <v>16</v>
      </c>
      <c r="B18" s="60">
        <f>30</f>
        <v>30</v>
      </c>
      <c r="C18" s="52">
        <f t="shared" si="18"/>
        <v>5.2083333333333322E-3</v>
      </c>
      <c r="D18" s="75">
        <v>2</v>
      </c>
      <c r="E18" s="54">
        <f t="shared" si="19"/>
        <v>5.2314814814814802E-3</v>
      </c>
      <c r="F18" s="55">
        <f ca="1">COUNTIF($G$3:G17,"&gt;"&amp;E18)</f>
        <v>0</v>
      </c>
      <c r="G18" s="54">
        <f t="shared" ca="1" si="8"/>
        <v>5.2662037037037052E-3</v>
      </c>
      <c r="H18" s="53">
        <f t="shared" ca="1" si="9"/>
        <v>21</v>
      </c>
      <c r="I18" s="54">
        <f t="shared" ca="1" si="0"/>
        <v>5.5092592592592606E-3</v>
      </c>
      <c r="J18" s="53">
        <v>2</v>
      </c>
      <c r="K18" s="53">
        <v>1</v>
      </c>
      <c r="L18" s="55">
        <f t="shared" ca="1" si="10"/>
        <v>1</v>
      </c>
      <c r="M18" s="53">
        <f t="shared" ca="1" si="11"/>
        <v>22</v>
      </c>
      <c r="N18" s="54">
        <f t="shared" ca="1" si="12"/>
        <v>5.798611111111112E-3</v>
      </c>
      <c r="O18" s="56">
        <f t="shared" ca="1" si="1"/>
        <v>0</v>
      </c>
      <c r="P18" s="57">
        <f t="shared" ca="1" si="20"/>
        <v>-1</v>
      </c>
      <c r="Q18" s="71">
        <f ca="1">IF(L18=0,COUNTIF($R$3:R17,"&gt;"&amp;P18),0)</f>
        <v>0</v>
      </c>
      <c r="R18" s="57">
        <f t="shared" ca="1" si="21"/>
        <v>-1</v>
      </c>
      <c r="S18" s="56">
        <f t="shared" ca="1" si="2"/>
        <v>0</v>
      </c>
      <c r="T18" s="57">
        <f t="shared" ca="1" si="13"/>
        <v>-1</v>
      </c>
      <c r="U18" s="58">
        <f t="shared" ca="1" si="3"/>
        <v>0</v>
      </c>
      <c r="V18" s="58">
        <f t="shared" ca="1" si="4"/>
        <v>0</v>
      </c>
      <c r="W18" s="58">
        <f t="shared" ca="1" si="5"/>
        <v>0</v>
      </c>
      <c r="X18" s="57">
        <f t="shared" ca="1" si="14"/>
        <v>-1</v>
      </c>
      <c r="Y18" s="69">
        <v>2</v>
      </c>
      <c r="Z18" s="69">
        <f t="shared" ca="1" si="15"/>
        <v>50</v>
      </c>
      <c r="AA18" s="59">
        <f t="shared" ca="1" si="16"/>
        <v>5.7870370370370367E-4</v>
      </c>
      <c r="AB18" s="59">
        <f t="shared" ca="1" si="17"/>
        <v>5.2662037037037052E-3</v>
      </c>
      <c r="AC18" s="59">
        <f t="shared" ca="1" si="22"/>
        <v>5.8449074074074089E-3</v>
      </c>
      <c r="AD18" s="59">
        <f t="shared" ca="1" si="6"/>
        <v>3.4722222222225048E-5</v>
      </c>
      <c r="AE18" s="59">
        <f t="shared" ca="1" si="7"/>
        <v>6.1342592592592872E-4</v>
      </c>
      <c r="AG18" s="138" t="s">
        <v>39</v>
      </c>
      <c r="AH18" s="138"/>
    </row>
    <row r="19" spans="1:34" x14ac:dyDescent="0.25">
      <c r="A19" s="51">
        <v>17</v>
      </c>
      <c r="B19" s="60">
        <f>30</f>
        <v>30</v>
      </c>
      <c r="C19" s="52">
        <f t="shared" si="18"/>
        <v>5.555555555555554E-3</v>
      </c>
      <c r="D19" s="74">
        <v>2</v>
      </c>
      <c r="E19" s="54">
        <f t="shared" si="19"/>
        <v>5.578703703703702E-3</v>
      </c>
      <c r="F19" s="55">
        <f ca="1">COUNTIF($G$3:G18,"&gt;"&amp;E19)</f>
        <v>0</v>
      </c>
      <c r="G19" s="54">
        <f t="shared" ca="1" si="8"/>
        <v>5.798611111111112E-3</v>
      </c>
      <c r="H19" s="53">
        <f t="shared" ca="1" si="9"/>
        <v>17</v>
      </c>
      <c r="I19" s="54">
        <f t="shared" ca="1" si="0"/>
        <v>5.9953703703703714E-3</v>
      </c>
      <c r="J19" s="53">
        <v>2</v>
      </c>
      <c r="K19" s="53">
        <v>1</v>
      </c>
      <c r="L19" s="55">
        <f t="shared" ca="1" si="10"/>
        <v>1</v>
      </c>
      <c r="M19" s="53">
        <f t="shared" ca="1" si="11"/>
        <v>22</v>
      </c>
      <c r="N19" s="54">
        <f t="shared" ca="1" si="12"/>
        <v>6.2847222222222228E-3</v>
      </c>
      <c r="O19" s="56">
        <f t="shared" ca="1" si="1"/>
        <v>0</v>
      </c>
      <c r="P19" s="57">
        <f t="shared" ca="1" si="20"/>
        <v>-1</v>
      </c>
      <c r="Q19" s="71">
        <f ca="1">IF(L19=0,COUNTIF($R$3:R18,"&gt;"&amp;P19),0)</f>
        <v>0</v>
      </c>
      <c r="R19" s="57">
        <f t="shared" ca="1" si="21"/>
        <v>-1</v>
      </c>
      <c r="S19" s="56">
        <f t="shared" ca="1" si="2"/>
        <v>0</v>
      </c>
      <c r="T19" s="57">
        <f t="shared" ca="1" si="13"/>
        <v>-1</v>
      </c>
      <c r="U19" s="58">
        <f t="shared" ca="1" si="3"/>
        <v>0</v>
      </c>
      <c r="V19" s="58">
        <f t="shared" ca="1" si="4"/>
        <v>0</v>
      </c>
      <c r="W19" s="58">
        <f t="shared" ca="1" si="5"/>
        <v>0</v>
      </c>
      <c r="X19" s="57">
        <f t="shared" ca="1" si="14"/>
        <v>-1</v>
      </c>
      <c r="Y19" s="69">
        <v>2</v>
      </c>
      <c r="Z19" s="69">
        <f t="shared" ca="1" si="15"/>
        <v>46</v>
      </c>
      <c r="AA19" s="59">
        <f t="shared" ca="1" si="16"/>
        <v>5.3240740740740744E-4</v>
      </c>
      <c r="AB19" s="59">
        <f t="shared" ca="1" si="17"/>
        <v>5.798611111111112E-3</v>
      </c>
      <c r="AC19" s="59">
        <f t="shared" ca="1" si="22"/>
        <v>6.3310185185185197E-3</v>
      </c>
      <c r="AD19" s="59">
        <f t="shared" ca="1" si="6"/>
        <v>2.1990740740740998E-4</v>
      </c>
      <c r="AE19" s="59">
        <f t="shared" ca="1" si="7"/>
        <v>7.5231481481481764E-4</v>
      </c>
      <c r="AG19" s="85" t="s">
        <v>40</v>
      </c>
      <c r="AH19" s="79">
        <f ca="1">COUNTIF(L3:L402,"0")</f>
        <v>203</v>
      </c>
    </row>
    <row r="20" spans="1:34" x14ac:dyDescent="0.25">
      <c r="A20" s="51">
        <v>18</v>
      </c>
      <c r="B20" s="60">
        <f>30</f>
        <v>30</v>
      </c>
      <c r="C20" s="52">
        <f t="shared" si="18"/>
        <v>5.9027777777777759E-3</v>
      </c>
      <c r="D20" s="75">
        <v>2</v>
      </c>
      <c r="E20" s="54">
        <f t="shared" si="19"/>
        <v>5.9259259259259239E-3</v>
      </c>
      <c r="F20" s="55">
        <f ca="1">COUNTIF($G$3:G19,"&gt;"&amp;E20)</f>
        <v>0</v>
      </c>
      <c r="G20" s="54">
        <f t="shared" ca="1" si="8"/>
        <v>6.2847222222222228E-3</v>
      </c>
      <c r="H20" s="53">
        <f t="shared" ca="1" si="9"/>
        <v>23</v>
      </c>
      <c r="I20" s="54">
        <f t="shared" ca="1" si="0"/>
        <v>6.5509259259259262E-3</v>
      </c>
      <c r="J20" s="53">
        <v>2</v>
      </c>
      <c r="K20" s="53">
        <v>1</v>
      </c>
      <c r="L20" s="55">
        <f t="shared" ca="1" si="10"/>
        <v>1</v>
      </c>
      <c r="M20" s="53">
        <f t="shared" ca="1" si="11"/>
        <v>20</v>
      </c>
      <c r="N20" s="54">
        <f t="shared" ca="1" si="12"/>
        <v>6.8171296296296296E-3</v>
      </c>
      <c r="O20" s="56">
        <f t="shared" ca="1" si="1"/>
        <v>0</v>
      </c>
      <c r="P20" s="57">
        <f t="shared" ca="1" si="20"/>
        <v>-1</v>
      </c>
      <c r="Q20" s="71">
        <f ca="1">IF(L20=0,COUNTIF($R$3:R19,"&gt;"&amp;P20),0)</f>
        <v>0</v>
      </c>
      <c r="R20" s="57">
        <f t="shared" ca="1" si="21"/>
        <v>-1</v>
      </c>
      <c r="S20" s="56">
        <f t="shared" ca="1" si="2"/>
        <v>0</v>
      </c>
      <c r="T20" s="57">
        <f t="shared" ca="1" si="13"/>
        <v>-1</v>
      </c>
      <c r="U20" s="58">
        <f t="shared" ca="1" si="3"/>
        <v>0</v>
      </c>
      <c r="V20" s="58">
        <f t="shared" ca="1" si="4"/>
        <v>0</v>
      </c>
      <c r="W20" s="58">
        <f t="shared" ca="1" si="5"/>
        <v>0</v>
      </c>
      <c r="X20" s="57">
        <f t="shared" ca="1" si="14"/>
        <v>-1</v>
      </c>
      <c r="Y20" s="69">
        <v>2</v>
      </c>
      <c r="Z20" s="69">
        <f t="shared" ca="1" si="15"/>
        <v>50</v>
      </c>
      <c r="AA20" s="59">
        <f t="shared" ca="1" si="16"/>
        <v>5.7870370370370367E-4</v>
      </c>
      <c r="AB20" s="59">
        <f t="shared" ca="1" si="17"/>
        <v>6.2847222222222228E-3</v>
      </c>
      <c r="AC20" s="59">
        <f t="shared" ca="1" si="22"/>
        <v>6.8634259259259265E-3</v>
      </c>
      <c r="AD20" s="59">
        <f t="shared" ca="1" si="6"/>
        <v>3.587962962962989E-4</v>
      </c>
      <c r="AE20" s="59">
        <f t="shared" ca="1" si="7"/>
        <v>9.3750000000000257E-4</v>
      </c>
      <c r="AG20" s="85" t="s">
        <v>31</v>
      </c>
      <c r="AH20" s="79">
        <f ca="1">MAX(Q3:Q402)</f>
        <v>3</v>
      </c>
    </row>
    <row r="21" spans="1:34" x14ac:dyDescent="0.25">
      <c r="A21" s="51">
        <v>19</v>
      </c>
      <c r="B21" s="60">
        <f>30</f>
        <v>30</v>
      </c>
      <c r="C21" s="52">
        <f t="shared" si="18"/>
        <v>6.2499999999999977E-3</v>
      </c>
      <c r="D21" s="74">
        <v>2</v>
      </c>
      <c r="E21" s="54">
        <f t="shared" si="19"/>
        <v>6.2731481481481458E-3</v>
      </c>
      <c r="F21" s="55">
        <f ca="1">COUNTIF($G$3:G20,"&gt;"&amp;E21)</f>
        <v>1</v>
      </c>
      <c r="G21" s="54">
        <f t="shared" ca="1" si="8"/>
        <v>6.8171296296296296E-3</v>
      </c>
      <c r="H21" s="53">
        <f t="shared" ca="1" si="9"/>
        <v>19</v>
      </c>
      <c r="I21" s="54">
        <f t="shared" ca="1" si="0"/>
        <v>7.037037037037037E-3</v>
      </c>
      <c r="J21" s="53">
        <v>2</v>
      </c>
      <c r="K21" s="53">
        <v>1</v>
      </c>
      <c r="L21" s="55">
        <f t="shared" ca="1" si="10"/>
        <v>0</v>
      </c>
      <c r="M21" s="53">
        <f t="shared" ca="1" si="11"/>
        <v>0</v>
      </c>
      <c r="N21" s="54">
        <f t="shared" ca="1" si="12"/>
        <v>7.0717592592592594E-3</v>
      </c>
      <c r="O21" s="56">
        <f t="shared" ca="1" si="1"/>
        <v>2</v>
      </c>
      <c r="P21" s="57">
        <f t="shared" ca="1" si="20"/>
        <v>7.0949074074074074E-3</v>
      </c>
      <c r="Q21" s="71">
        <f ca="1">IF(L21=0,COUNTIF($R$3:R20,"&gt;"&amp;P21),0)</f>
        <v>0</v>
      </c>
      <c r="R21" s="57">
        <f t="shared" ca="1" si="21"/>
        <v>7.0949074074074074E-3</v>
      </c>
      <c r="S21" s="56">
        <f t="shared" ca="1" si="2"/>
        <v>21</v>
      </c>
      <c r="T21" s="57">
        <f t="shared" ca="1" si="13"/>
        <v>7.3379629629629628E-3</v>
      </c>
      <c r="U21" s="58">
        <f t="shared" ca="1" si="3"/>
        <v>2</v>
      </c>
      <c r="V21" s="58">
        <f t="shared" ca="1" si="4"/>
        <v>1</v>
      </c>
      <c r="W21" s="58">
        <f t="shared" ca="1" si="5"/>
        <v>19</v>
      </c>
      <c r="X21" s="57">
        <f t="shared" ca="1" si="14"/>
        <v>7.5925925925925926E-3</v>
      </c>
      <c r="Y21" s="69">
        <v>2</v>
      </c>
      <c r="Z21" s="69">
        <f t="shared" ca="1" si="15"/>
        <v>71</v>
      </c>
      <c r="AA21" s="59">
        <f t="shared" ca="1" si="16"/>
        <v>8.2175925925925927E-4</v>
      </c>
      <c r="AB21" s="59">
        <f t="shared" ca="1" si="17"/>
        <v>6.8171296296296296E-3</v>
      </c>
      <c r="AC21" s="59">
        <f t="shared" ca="1" si="22"/>
        <v>7.6388888888888886E-3</v>
      </c>
      <c r="AD21" s="59">
        <f t="shared" ca="1" si="6"/>
        <v>5.4398148148148383E-4</v>
      </c>
      <c r="AE21" s="59">
        <f t="shared" ca="1" si="7"/>
        <v>1.3657407407407429E-3</v>
      </c>
      <c r="AG21" s="85" t="s">
        <v>32</v>
      </c>
      <c r="AH21" s="79">
        <f ca="1">MAX(Q3:Q402)/AH19</f>
        <v>1.4778325123152709E-2</v>
      </c>
    </row>
    <row r="22" spans="1:34" x14ac:dyDescent="0.25">
      <c r="A22" s="51">
        <v>20</v>
      </c>
      <c r="B22" s="60">
        <f>30</f>
        <v>30</v>
      </c>
      <c r="C22" s="52">
        <f t="shared" si="18"/>
        <v>6.5972222222222196E-3</v>
      </c>
      <c r="D22" s="75">
        <v>2</v>
      </c>
      <c r="E22" s="54">
        <f t="shared" si="19"/>
        <v>6.6203703703703676E-3</v>
      </c>
      <c r="F22" s="55">
        <f ca="1">COUNTIF($G$3:G21,"&gt;"&amp;E22)</f>
        <v>1</v>
      </c>
      <c r="G22" s="54">
        <f t="shared" ca="1" si="8"/>
        <v>7.0717592592592594E-3</v>
      </c>
      <c r="H22" s="53">
        <f t="shared" ca="1" si="9"/>
        <v>17</v>
      </c>
      <c r="I22" s="54">
        <f t="shared" ca="1" si="0"/>
        <v>7.2685185185185188E-3</v>
      </c>
      <c r="J22" s="53">
        <v>2</v>
      </c>
      <c r="K22" s="53">
        <v>1</v>
      </c>
      <c r="L22" s="55">
        <f t="shared" ca="1" si="10"/>
        <v>0</v>
      </c>
      <c r="M22" s="53">
        <f t="shared" ca="1" si="11"/>
        <v>0</v>
      </c>
      <c r="N22" s="54">
        <f t="shared" ca="1" si="12"/>
        <v>7.3032407407407412E-3</v>
      </c>
      <c r="O22" s="56">
        <f t="shared" ca="1" si="1"/>
        <v>2</v>
      </c>
      <c r="P22" s="57">
        <f t="shared" ca="1" si="20"/>
        <v>7.3263888888888892E-3</v>
      </c>
      <c r="Q22" s="71">
        <f ca="1">IF(L22=0,COUNTIF($R$3:R21,"&gt;"&amp;P22),0)</f>
        <v>0</v>
      </c>
      <c r="R22" s="57">
        <f t="shared" ca="1" si="21"/>
        <v>7.5925925925925926E-3</v>
      </c>
      <c r="S22" s="56">
        <f t="shared" ca="1" si="2"/>
        <v>18</v>
      </c>
      <c r="T22" s="57">
        <f t="shared" ca="1" si="13"/>
        <v>7.8009259259259256E-3</v>
      </c>
      <c r="U22" s="58">
        <f t="shared" ca="1" si="3"/>
        <v>2</v>
      </c>
      <c r="V22" s="58">
        <f t="shared" ca="1" si="4"/>
        <v>1</v>
      </c>
      <c r="W22" s="58">
        <f t="shared" ca="1" si="5"/>
        <v>22</v>
      </c>
      <c r="X22" s="57">
        <f t="shared" ca="1" si="14"/>
        <v>8.0902777777777778E-3</v>
      </c>
      <c r="Y22" s="69">
        <v>2</v>
      </c>
      <c r="Z22" s="69">
        <f t="shared" ca="1" si="15"/>
        <v>69</v>
      </c>
      <c r="AA22" s="59">
        <f t="shared" ca="1" si="16"/>
        <v>7.9861111111111116E-4</v>
      </c>
      <c r="AB22" s="59">
        <f t="shared" ca="1" si="17"/>
        <v>7.0717592592592594E-3</v>
      </c>
      <c r="AC22" s="59">
        <f t="shared" ca="1" si="22"/>
        <v>7.8703703703703713E-3</v>
      </c>
      <c r="AD22" s="59">
        <f t="shared" ca="1" si="6"/>
        <v>4.513888888888918E-4</v>
      </c>
      <c r="AE22" s="59">
        <f t="shared" ca="1" si="7"/>
        <v>1.2500000000000037E-3</v>
      </c>
    </row>
    <row r="23" spans="1:34" x14ac:dyDescent="0.25">
      <c r="A23" s="51">
        <v>21</v>
      </c>
      <c r="B23" s="60">
        <f>30</f>
        <v>30</v>
      </c>
      <c r="C23" s="52">
        <f t="shared" si="18"/>
        <v>6.9444444444444415E-3</v>
      </c>
      <c r="D23" s="74">
        <v>2</v>
      </c>
      <c r="E23" s="54">
        <f t="shared" si="19"/>
        <v>6.9675925925925895E-3</v>
      </c>
      <c r="F23" s="55">
        <f ca="1">COUNTIF($G$3:G22,"&gt;"&amp;E23)</f>
        <v>1</v>
      </c>
      <c r="G23" s="54">
        <f t="shared" ca="1" si="8"/>
        <v>7.3032407407407412E-3</v>
      </c>
      <c r="H23" s="53">
        <f t="shared" ca="1" si="9"/>
        <v>18</v>
      </c>
      <c r="I23" s="54">
        <f t="shared" ca="1" si="0"/>
        <v>7.5115740740740742E-3</v>
      </c>
      <c r="J23" s="53">
        <v>2</v>
      </c>
      <c r="K23" s="53">
        <v>1</v>
      </c>
      <c r="L23" s="55">
        <f t="shared" ca="1" si="10"/>
        <v>0</v>
      </c>
      <c r="M23" s="53">
        <f t="shared" ca="1" si="11"/>
        <v>0</v>
      </c>
      <c r="N23" s="54">
        <f t="shared" ca="1" si="12"/>
        <v>7.5462962962962966E-3</v>
      </c>
      <c r="O23" s="56">
        <f t="shared" ca="1" si="1"/>
        <v>2</v>
      </c>
      <c r="P23" s="57">
        <f t="shared" ca="1" si="20"/>
        <v>7.5694444444444446E-3</v>
      </c>
      <c r="Q23" s="71">
        <f ca="1">IF(L23=0,COUNTIF($R$3:R22,"&gt;"&amp;P23),0)</f>
        <v>1</v>
      </c>
      <c r="R23" s="57">
        <f t="shared" ca="1" si="21"/>
        <v>8.0902777777777778E-3</v>
      </c>
      <c r="S23" s="56">
        <f t="shared" ca="1" si="2"/>
        <v>23</v>
      </c>
      <c r="T23" s="57">
        <f t="shared" ca="1" si="13"/>
        <v>8.3564814814814821E-3</v>
      </c>
      <c r="U23" s="58">
        <f t="shared" ca="1" si="3"/>
        <v>2</v>
      </c>
      <c r="V23" s="58">
        <f t="shared" ca="1" si="4"/>
        <v>1</v>
      </c>
      <c r="W23" s="58">
        <f t="shared" ca="1" si="5"/>
        <v>19</v>
      </c>
      <c r="X23" s="57">
        <f t="shared" ca="1" si="14"/>
        <v>8.611111111111111E-3</v>
      </c>
      <c r="Y23" s="69">
        <v>2</v>
      </c>
      <c r="Z23" s="69">
        <f t="shared" ca="1" si="15"/>
        <v>72</v>
      </c>
      <c r="AA23" s="59">
        <f t="shared" ca="1" si="16"/>
        <v>8.3333333333333339E-4</v>
      </c>
      <c r="AB23" s="59">
        <f t="shared" ca="1" si="17"/>
        <v>7.3032407407407412E-3</v>
      </c>
      <c r="AC23" s="59">
        <f t="shared" ca="1" si="22"/>
        <v>8.1365740740740738E-3</v>
      </c>
      <c r="AD23" s="59">
        <f t="shared" ca="1" si="6"/>
        <v>3.3564814814815176E-4</v>
      </c>
      <c r="AE23" s="59">
        <f t="shared" ca="1" si="7"/>
        <v>1.1689814814814844E-3</v>
      </c>
    </row>
    <row r="24" spans="1:34" x14ac:dyDescent="0.25">
      <c r="A24" s="51">
        <v>22</v>
      </c>
      <c r="B24" s="60">
        <f>30</f>
        <v>30</v>
      </c>
      <c r="C24" s="52">
        <f t="shared" si="18"/>
        <v>7.2916666666666633E-3</v>
      </c>
      <c r="D24" s="75">
        <v>2</v>
      </c>
      <c r="E24" s="54">
        <f t="shared" si="19"/>
        <v>7.3148148148148113E-3</v>
      </c>
      <c r="F24" s="55">
        <f ca="1">COUNTIF($G$3:G23,"&gt;"&amp;E24)</f>
        <v>0</v>
      </c>
      <c r="G24" s="54">
        <f t="shared" ca="1" si="8"/>
        <v>7.5462962962962966E-3</v>
      </c>
      <c r="H24" s="53">
        <f t="shared" ca="1" si="9"/>
        <v>23</v>
      </c>
      <c r="I24" s="54">
        <f t="shared" ca="1" si="0"/>
        <v>7.8125E-3</v>
      </c>
      <c r="J24" s="53">
        <v>2</v>
      </c>
      <c r="K24" s="53">
        <v>1</v>
      </c>
      <c r="L24" s="55">
        <f t="shared" ca="1" si="10"/>
        <v>0</v>
      </c>
      <c r="M24" s="53">
        <f t="shared" ca="1" si="11"/>
        <v>0</v>
      </c>
      <c r="N24" s="54">
        <f t="shared" ca="1" si="12"/>
        <v>7.8472222222222224E-3</v>
      </c>
      <c r="O24" s="56">
        <f t="shared" ca="1" si="1"/>
        <v>2</v>
      </c>
      <c r="P24" s="57">
        <f t="shared" ca="1" si="20"/>
        <v>7.8703703703703713E-3</v>
      </c>
      <c r="Q24" s="71">
        <f ca="1">IF(L24=0,COUNTIF($R$3:R23,"&gt;"&amp;P24),0)</f>
        <v>1</v>
      </c>
      <c r="R24" s="57">
        <f t="shared" ca="1" si="21"/>
        <v>8.611111111111111E-3</v>
      </c>
      <c r="S24" s="56">
        <f t="shared" ca="1" si="2"/>
        <v>21</v>
      </c>
      <c r="T24" s="57">
        <f t="shared" ca="1" si="13"/>
        <v>8.8541666666666664E-3</v>
      </c>
      <c r="U24" s="58">
        <f t="shared" ca="1" si="3"/>
        <v>2</v>
      </c>
      <c r="V24" s="58">
        <f t="shared" ca="1" si="4"/>
        <v>1</v>
      </c>
      <c r="W24" s="58">
        <f t="shared" ca="1" si="5"/>
        <v>21</v>
      </c>
      <c r="X24" s="57">
        <f t="shared" ca="1" si="14"/>
        <v>9.1319444444444443E-3</v>
      </c>
      <c r="Y24" s="69">
        <v>2</v>
      </c>
      <c r="Z24" s="69">
        <f t="shared" ca="1" si="15"/>
        <v>77</v>
      </c>
      <c r="AA24" s="59">
        <f t="shared" ca="1" si="16"/>
        <v>8.9120370370370373E-4</v>
      </c>
      <c r="AB24" s="59">
        <f t="shared" ca="1" si="17"/>
        <v>7.5462962962962966E-3</v>
      </c>
      <c r="AC24" s="59">
        <f t="shared" ca="1" si="22"/>
        <v>8.4375000000000006E-3</v>
      </c>
      <c r="AD24" s="59">
        <f t="shared" ca="1" si="6"/>
        <v>2.3148148148148529E-4</v>
      </c>
      <c r="AE24" s="59">
        <f t="shared" ca="1" si="7"/>
        <v>1.1226851851851892E-3</v>
      </c>
    </row>
    <row r="25" spans="1:34" x14ac:dyDescent="0.25">
      <c r="A25" s="51">
        <v>23</v>
      </c>
      <c r="B25" s="60">
        <f>30</f>
        <v>30</v>
      </c>
      <c r="C25" s="52">
        <f t="shared" si="18"/>
        <v>7.6388888888888852E-3</v>
      </c>
      <c r="D25" s="74">
        <v>2</v>
      </c>
      <c r="E25" s="54">
        <f t="shared" si="19"/>
        <v>7.6620370370370332E-3</v>
      </c>
      <c r="F25" s="55">
        <f ca="1">COUNTIF($G$3:G24,"&gt;"&amp;E25)</f>
        <v>0</v>
      </c>
      <c r="G25" s="54">
        <f t="shared" ca="1" si="8"/>
        <v>7.8472222222222224E-3</v>
      </c>
      <c r="H25" s="53">
        <f t="shared" ca="1" si="9"/>
        <v>23</v>
      </c>
      <c r="I25" s="54">
        <f t="shared" ca="1" si="0"/>
        <v>8.1134259259259267E-3</v>
      </c>
      <c r="J25" s="53">
        <v>2</v>
      </c>
      <c r="K25" s="53">
        <v>1</v>
      </c>
      <c r="L25" s="55">
        <f t="shared" ca="1" si="10"/>
        <v>0</v>
      </c>
      <c r="M25" s="53">
        <f t="shared" ca="1" si="11"/>
        <v>0</v>
      </c>
      <c r="N25" s="54">
        <f t="shared" ca="1" si="12"/>
        <v>8.1481481481481492E-3</v>
      </c>
      <c r="O25" s="56">
        <f t="shared" ca="1" si="1"/>
        <v>2</v>
      </c>
      <c r="P25" s="57">
        <f t="shared" ca="1" si="20"/>
        <v>8.171296296296298E-3</v>
      </c>
      <c r="Q25" s="71">
        <f ca="1">IF(L25=0,COUNTIF($R$3:R24,"&gt;"&amp;P25),0)</f>
        <v>1</v>
      </c>
      <c r="R25" s="57">
        <f t="shared" ca="1" si="21"/>
        <v>9.1319444444444443E-3</v>
      </c>
      <c r="S25" s="56">
        <f t="shared" ca="1" si="2"/>
        <v>23</v>
      </c>
      <c r="T25" s="57">
        <f t="shared" ca="1" si="13"/>
        <v>9.3981481481481485E-3</v>
      </c>
      <c r="U25" s="58">
        <f t="shared" ca="1" si="3"/>
        <v>2</v>
      </c>
      <c r="V25" s="58">
        <f t="shared" ca="1" si="4"/>
        <v>1</v>
      </c>
      <c r="W25" s="58">
        <f t="shared" ca="1" si="5"/>
        <v>18</v>
      </c>
      <c r="X25" s="57">
        <f t="shared" ca="1" si="14"/>
        <v>9.6412037037037039E-3</v>
      </c>
      <c r="Y25" s="69">
        <v>2</v>
      </c>
      <c r="Z25" s="69">
        <f t="shared" ca="1" si="15"/>
        <v>76</v>
      </c>
      <c r="AA25" s="59">
        <f t="shared" ca="1" si="16"/>
        <v>8.7962962962962962E-4</v>
      </c>
      <c r="AB25" s="59">
        <f t="shared" ca="1" si="17"/>
        <v>7.8472222222222224E-3</v>
      </c>
      <c r="AC25" s="59">
        <f t="shared" ca="1" si="22"/>
        <v>8.726851851851852E-3</v>
      </c>
      <c r="AD25" s="59">
        <f t="shared" ca="1" si="6"/>
        <v>1.8518518518518927E-4</v>
      </c>
      <c r="AE25" s="59">
        <f t="shared" ca="1" si="7"/>
        <v>1.0648148148148188E-3</v>
      </c>
    </row>
    <row r="26" spans="1:34" x14ac:dyDescent="0.25">
      <c r="A26" s="51">
        <v>24</v>
      </c>
      <c r="B26" s="60">
        <f>30</f>
        <v>30</v>
      </c>
      <c r="C26" s="52">
        <f t="shared" si="18"/>
        <v>7.986111111111107E-3</v>
      </c>
      <c r="D26" s="75">
        <v>2</v>
      </c>
      <c r="E26" s="54">
        <f t="shared" si="19"/>
        <v>8.0092592592592559E-3</v>
      </c>
      <c r="F26" s="55">
        <f ca="1">COUNTIF($G$3:G25,"&gt;"&amp;E26)</f>
        <v>0</v>
      </c>
      <c r="G26" s="54">
        <f t="shared" ca="1" si="8"/>
        <v>8.1481481481481492E-3</v>
      </c>
      <c r="H26" s="53">
        <f t="shared" ca="1" si="9"/>
        <v>19</v>
      </c>
      <c r="I26" s="54">
        <f t="shared" ca="1" si="0"/>
        <v>8.3680555555555574E-3</v>
      </c>
      <c r="J26" s="53">
        <v>2</v>
      </c>
      <c r="K26" s="53">
        <v>1</v>
      </c>
      <c r="L26" s="55">
        <f t="shared" ca="1" si="10"/>
        <v>1</v>
      </c>
      <c r="M26" s="53">
        <f t="shared" ca="1" si="11"/>
        <v>22</v>
      </c>
      <c r="N26" s="54">
        <f t="shared" ca="1" si="12"/>
        <v>8.6574074074074088E-3</v>
      </c>
      <c r="O26" s="56">
        <f t="shared" ca="1" si="1"/>
        <v>0</v>
      </c>
      <c r="P26" s="57">
        <f t="shared" ca="1" si="20"/>
        <v>-1</v>
      </c>
      <c r="Q26" s="71">
        <f ca="1">IF(L26=0,COUNTIF($R$3:R25,"&gt;"&amp;P26),0)</f>
        <v>0</v>
      </c>
      <c r="R26" s="57">
        <f t="shared" ca="1" si="21"/>
        <v>-1</v>
      </c>
      <c r="S26" s="56">
        <f t="shared" ca="1" si="2"/>
        <v>0</v>
      </c>
      <c r="T26" s="57">
        <f t="shared" ca="1" si="13"/>
        <v>-1</v>
      </c>
      <c r="U26" s="58">
        <f t="shared" ca="1" si="3"/>
        <v>0</v>
      </c>
      <c r="V26" s="58">
        <f t="shared" ca="1" si="4"/>
        <v>0</v>
      </c>
      <c r="W26" s="58">
        <f t="shared" ca="1" si="5"/>
        <v>0</v>
      </c>
      <c r="X26" s="57">
        <f t="shared" ca="1" si="14"/>
        <v>-1</v>
      </c>
      <c r="Y26" s="69">
        <v>2</v>
      </c>
      <c r="Z26" s="69">
        <f t="shared" ca="1" si="15"/>
        <v>48</v>
      </c>
      <c r="AA26" s="59">
        <f t="shared" ca="1" si="16"/>
        <v>5.5555555555555556E-4</v>
      </c>
      <c r="AB26" s="59">
        <f t="shared" ca="1" si="17"/>
        <v>8.1481481481481492E-3</v>
      </c>
      <c r="AC26" s="59">
        <f t="shared" ca="1" si="22"/>
        <v>8.7037037037037048E-3</v>
      </c>
      <c r="AD26" s="59">
        <f t="shared" ca="1" si="6"/>
        <v>1.3888888888889325E-4</v>
      </c>
      <c r="AE26" s="59">
        <f t="shared" ca="1" si="7"/>
        <v>6.9444444444444892E-4</v>
      </c>
    </row>
    <row r="27" spans="1:34" x14ac:dyDescent="0.25">
      <c r="A27" s="51">
        <v>25</v>
      </c>
      <c r="B27" s="60">
        <f>30</f>
        <v>30</v>
      </c>
      <c r="C27" s="52">
        <f t="shared" si="18"/>
        <v>8.3333333333333297E-3</v>
      </c>
      <c r="D27" s="74">
        <v>2</v>
      </c>
      <c r="E27" s="54">
        <f t="shared" si="19"/>
        <v>8.3564814814814786E-3</v>
      </c>
      <c r="F27" s="55">
        <f ca="1">COUNTIF($G$3:G26,"&gt;"&amp;E27)</f>
        <v>0</v>
      </c>
      <c r="G27" s="54">
        <f t="shared" ca="1" si="8"/>
        <v>8.6574074074074088E-3</v>
      </c>
      <c r="H27" s="53">
        <f t="shared" ca="1" si="9"/>
        <v>18</v>
      </c>
      <c r="I27" s="54">
        <f t="shared" ca="1" si="0"/>
        <v>8.8657407407407417E-3</v>
      </c>
      <c r="J27" s="53">
        <v>2</v>
      </c>
      <c r="K27" s="53">
        <v>1</v>
      </c>
      <c r="L27" s="55">
        <f t="shared" ca="1" si="10"/>
        <v>0</v>
      </c>
      <c r="M27" s="53">
        <f t="shared" ca="1" si="11"/>
        <v>0</v>
      </c>
      <c r="N27" s="54">
        <f t="shared" ca="1" si="12"/>
        <v>8.9004629629629642E-3</v>
      </c>
      <c r="O27" s="56">
        <f t="shared" ca="1" si="1"/>
        <v>2</v>
      </c>
      <c r="P27" s="57">
        <f t="shared" ca="1" si="20"/>
        <v>8.9236111111111131E-3</v>
      </c>
      <c r="Q27" s="71">
        <f ca="1">IF(L27=0,COUNTIF($R$3:R26,"&gt;"&amp;P27),0)</f>
        <v>1</v>
      </c>
      <c r="R27" s="57">
        <f t="shared" ca="1" si="21"/>
        <v>8.9236111111111131E-3</v>
      </c>
      <c r="S27" s="56">
        <f t="shared" ca="1" si="2"/>
        <v>21</v>
      </c>
      <c r="T27" s="57">
        <f t="shared" ca="1" si="13"/>
        <v>9.1666666666666684E-3</v>
      </c>
      <c r="U27" s="58">
        <f t="shared" ca="1" si="3"/>
        <v>2</v>
      </c>
      <c r="V27" s="58">
        <f t="shared" ca="1" si="4"/>
        <v>1</v>
      </c>
      <c r="W27" s="58">
        <f t="shared" ca="1" si="5"/>
        <v>20</v>
      </c>
      <c r="X27" s="57">
        <f t="shared" ca="1" si="14"/>
        <v>9.4328703703703727E-3</v>
      </c>
      <c r="Y27" s="69">
        <v>2</v>
      </c>
      <c r="Z27" s="69">
        <f t="shared" ca="1" si="15"/>
        <v>71</v>
      </c>
      <c r="AA27" s="59">
        <f t="shared" ca="1" si="16"/>
        <v>8.2175925925925927E-4</v>
      </c>
      <c r="AB27" s="59">
        <f t="shared" ca="1" si="17"/>
        <v>8.6574074074074088E-3</v>
      </c>
      <c r="AC27" s="59">
        <f t="shared" ca="1" si="22"/>
        <v>9.4791666666666687E-3</v>
      </c>
      <c r="AD27" s="59">
        <f t="shared" ca="1" si="6"/>
        <v>3.0092592592593018E-4</v>
      </c>
      <c r="AE27" s="59">
        <f t="shared" ca="1" si="7"/>
        <v>1.1226851851851901E-3</v>
      </c>
    </row>
    <row r="28" spans="1:34" x14ac:dyDescent="0.25">
      <c r="A28" s="51">
        <v>26</v>
      </c>
      <c r="B28" s="60">
        <f>30</f>
        <v>30</v>
      </c>
      <c r="C28" s="52">
        <f t="shared" si="18"/>
        <v>8.6805555555555525E-3</v>
      </c>
      <c r="D28" s="75">
        <v>2</v>
      </c>
      <c r="E28" s="54">
        <f t="shared" si="19"/>
        <v>8.7037037037037013E-3</v>
      </c>
      <c r="F28" s="55">
        <f ca="1">COUNTIF($G$3:G27,"&gt;"&amp;E28)</f>
        <v>0</v>
      </c>
      <c r="G28" s="54">
        <f t="shared" ca="1" si="8"/>
        <v>8.9004629629629642E-3</v>
      </c>
      <c r="H28" s="53">
        <f t="shared" ca="1" si="9"/>
        <v>22</v>
      </c>
      <c r="I28" s="54">
        <f t="shared" ca="1" si="0"/>
        <v>9.1550925925925931E-3</v>
      </c>
      <c r="J28" s="53">
        <v>2</v>
      </c>
      <c r="K28" s="53">
        <v>1</v>
      </c>
      <c r="L28" s="55">
        <f t="shared" ca="1" si="10"/>
        <v>0</v>
      </c>
      <c r="M28" s="53">
        <f t="shared" ca="1" si="11"/>
        <v>0</v>
      </c>
      <c r="N28" s="54">
        <f t="shared" ca="1" si="12"/>
        <v>9.1898148148148156E-3</v>
      </c>
      <c r="O28" s="56">
        <f t="shared" ca="1" si="1"/>
        <v>2</v>
      </c>
      <c r="P28" s="57">
        <f t="shared" ca="1" si="20"/>
        <v>9.2129629629629645E-3</v>
      </c>
      <c r="Q28" s="71">
        <f ca="1">IF(L28=0,COUNTIF($R$3:R27,"&gt;"&amp;P28),0)</f>
        <v>0</v>
      </c>
      <c r="R28" s="57">
        <f t="shared" ca="1" si="21"/>
        <v>9.4328703703703727E-3</v>
      </c>
      <c r="S28" s="56">
        <f t="shared" ca="1" si="2"/>
        <v>23</v>
      </c>
      <c r="T28" s="57">
        <f t="shared" ca="1" si="13"/>
        <v>9.699074074074077E-3</v>
      </c>
      <c r="U28" s="58">
        <f t="shared" ca="1" si="3"/>
        <v>2</v>
      </c>
      <c r="V28" s="58">
        <f t="shared" ca="1" si="4"/>
        <v>1</v>
      </c>
      <c r="W28" s="58">
        <f t="shared" ca="1" si="5"/>
        <v>20</v>
      </c>
      <c r="X28" s="57">
        <f t="shared" ca="1" si="14"/>
        <v>9.9652777777777812E-3</v>
      </c>
      <c r="Y28" s="69">
        <v>2</v>
      </c>
      <c r="Z28" s="69">
        <f t="shared" ca="1" si="15"/>
        <v>77</v>
      </c>
      <c r="AA28" s="59">
        <f t="shared" ca="1" si="16"/>
        <v>8.9120370370370373E-4</v>
      </c>
      <c r="AB28" s="59">
        <f t="shared" ca="1" si="17"/>
        <v>8.9004629629629642E-3</v>
      </c>
      <c r="AC28" s="59">
        <f t="shared" ca="1" si="22"/>
        <v>9.7916666666666673E-3</v>
      </c>
      <c r="AD28" s="59">
        <f t="shared" ca="1" si="6"/>
        <v>1.9675925925926284E-4</v>
      </c>
      <c r="AE28" s="59">
        <f t="shared" ca="1" si="7"/>
        <v>1.0879629629629659E-3</v>
      </c>
    </row>
    <row r="29" spans="1:34" x14ac:dyDescent="0.25">
      <c r="A29" s="51">
        <v>27</v>
      </c>
      <c r="B29" s="60">
        <f>30</f>
        <v>30</v>
      </c>
      <c r="C29" s="52">
        <f t="shared" si="18"/>
        <v>9.0277777777777752E-3</v>
      </c>
      <c r="D29" s="74">
        <v>2</v>
      </c>
      <c r="E29" s="54">
        <f t="shared" si="19"/>
        <v>9.0509259259259241E-3</v>
      </c>
      <c r="F29" s="55">
        <f ca="1">COUNTIF($G$3:G28,"&gt;"&amp;E29)</f>
        <v>0</v>
      </c>
      <c r="G29" s="54">
        <f t="shared" ca="1" si="8"/>
        <v>9.1898148148148156E-3</v>
      </c>
      <c r="H29" s="53">
        <f t="shared" ca="1" si="9"/>
        <v>20</v>
      </c>
      <c r="I29" s="54">
        <f t="shared" ca="1" si="0"/>
        <v>9.4212962962962974E-3</v>
      </c>
      <c r="J29" s="53">
        <v>2</v>
      </c>
      <c r="K29" s="53">
        <v>1</v>
      </c>
      <c r="L29" s="55">
        <f t="shared" ca="1" si="10"/>
        <v>0</v>
      </c>
      <c r="M29" s="53">
        <f t="shared" ca="1" si="11"/>
        <v>0</v>
      </c>
      <c r="N29" s="54">
        <f t="shared" ca="1" si="12"/>
        <v>9.4560185185185198E-3</v>
      </c>
      <c r="O29" s="56">
        <f t="shared" ca="1" si="1"/>
        <v>2</v>
      </c>
      <c r="P29" s="57">
        <f t="shared" ca="1" si="20"/>
        <v>9.4791666666666687E-3</v>
      </c>
      <c r="Q29" s="71">
        <f ca="1">IF(L29=0,COUNTIF($R$3:R28,"&gt;"&amp;P29),0)</f>
        <v>0</v>
      </c>
      <c r="R29" s="57">
        <f t="shared" ca="1" si="21"/>
        <v>9.9652777777777812E-3</v>
      </c>
      <c r="S29" s="56">
        <f t="shared" ca="1" si="2"/>
        <v>20</v>
      </c>
      <c r="T29" s="57">
        <f t="shared" ca="1" si="13"/>
        <v>1.0196759259259263E-2</v>
      </c>
      <c r="U29" s="58">
        <f t="shared" ca="1" si="3"/>
        <v>2</v>
      </c>
      <c r="V29" s="58">
        <f t="shared" ca="1" si="4"/>
        <v>1</v>
      </c>
      <c r="W29" s="58">
        <f t="shared" ca="1" si="5"/>
        <v>19</v>
      </c>
      <c r="X29" s="57">
        <f t="shared" ca="1" si="14"/>
        <v>1.0451388888888892E-2</v>
      </c>
      <c r="Y29" s="69">
        <v>2</v>
      </c>
      <c r="Z29" s="69">
        <f t="shared" ca="1" si="15"/>
        <v>71</v>
      </c>
      <c r="AA29" s="59">
        <f t="shared" ca="1" si="16"/>
        <v>8.2175925925925927E-4</v>
      </c>
      <c r="AB29" s="59">
        <f t="shared" ca="1" si="17"/>
        <v>9.1898148148148156E-3</v>
      </c>
      <c r="AC29" s="59">
        <f t="shared" ca="1" si="22"/>
        <v>1.0011574074074076E-2</v>
      </c>
      <c r="AD29" s="59">
        <f t="shared" ca="1" si="6"/>
        <v>1.3888888888889152E-4</v>
      </c>
      <c r="AE29" s="59">
        <f t="shared" ca="1" si="7"/>
        <v>9.6064814814815144E-4</v>
      </c>
    </row>
    <row r="30" spans="1:34" x14ac:dyDescent="0.25">
      <c r="A30" s="51">
        <v>28</v>
      </c>
      <c r="B30" s="60">
        <f>30</f>
        <v>30</v>
      </c>
      <c r="C30" s="52">
        <f t="shared" si="18"/>
        <v>9.3749999999999979E-3</v>
      </c>
      <c r="D30" s="75">
        <v>2</v>
      </c>
      <c r="E30" s="54">
        <f t="shared" si="19"/>
        <v>9.3981481481481468E-3</v>
      </c>
      <c r="F30" s="55">
        <f ca="1">COUNTIF($G$3:G29,"&gt;"&amp;E30)</f>
        <v>0</v>
      </c>
      <c r="G30" s="54">
        <f t="shared" ca="1" si="8"/>
        <v>9.4560185185185198E-3</v>
      </c>
      <c r="H30" s="53">
        <f t="shared" ca="1" si="9"/>
        <v>21</v>
      </c>
      <c r="I30" s="54">
        <f t="shared" ca="1" si="0"/>
        <v>9.6990740740740752E-3</v>
      </c>
      <c r="J30" s="53">
        <v>2</v>
      </c>
      <c r="K30" s="53">
        <v>1</v>
      </c>
      <c r="L30" s="55">
        <f t="shared" ca="1" si="10"/>
        <v>0</v>
      </c>
      <c r="M30" s="53">
        <f t="shared" ca="1" si="11"/>
        <v>0</v>
      </c>
      <c r="N30" s="54">
        <f t="shared" ca="1" si="12"/>
        <v>9.7337962962962977E-3</v>
      </c>
      <c r="O30" s="56">
        <f t="shared" ca="1" si="1"/>
        <v>2</v>
      </c>
      <c r="P30" s="57">
        <f t="shared" ca="1" si="20"/>
        <v>9.7569444444444466E-3</v>
      </c>
      <c r="Q30" s="71">
        <f ca="1">IF(L30=0,COUNTIF($R$3:R29,"&gt;"&amp;P30),0)</f>
        <v>1</v>
      </c>
      <c r="R30" s="57">
        <f t="shared" ca="1" si="21"/>
        <v>1.0451388888888892E-2</v>
      </c>
      <c r="S30" s="56">
        <f t="shared" ca="1" si="2"/>
        <v>19</v>
      </c>
      <c r="T30" s="57">
        <f t="shared" ca="1" si="13"/>
        <v>1.06712962962963E-2</v>
      </c>
      <c r="U30" s="58">
        <f t="shared" ca="1" si="3"/>
        <v>2</v>
      </c>
      <c r="V30" s="58">
        <f t="shared" ca="1" si="4"/>
        <v>1</v>
      </c>
      <c r="W30" s="58">
        <f t="shared" ca="1" si="5"/>
        <v>20</v>
      </c>
      <c r="X30" s="57">
        <f t="shared" ca="1" si="14"/>
        <v>1.0937500000000005E-2</v>
      </c>
      <c r="Y30" s="69">
        <v>2</v>
      </c>
      <c r="Z30" s="69">
        <f t="shared" ca="1" si="15"/>
        <v>72</v>
      </c>
      <c r="AA30" s="59">
        <f t="shared" ca="1" si="16"/>
        <v>8.3333333333333339E-4</v>
      </c>
      <c r="AB30" s="59">
        <f t="shared" ca="1" si="17"/>
        <v>9.4560185185185198E-3</v>
      </c>
      <c r="AC30" s="59">
        <f t="shared" ca="1" si="22"/>
        <v>1.0289351851851853E-2</v>
      </c>
      <c r="AD30" s="59">
        <f t="shared" ca="1" si="6"/>
        <v>5.7870370370373056E-5</v>
      </c>
      <c r="AE30" s="59">
        <f t="shared" ca="1" si="7"/>
        <v>8.9120370370370655E-4</v>
      </c>
    </row>
    <row r="31" spans="1:34" x14ac:dyDescent="0.25">
      <c r="A31" s="51">
        <v>29</v>
      </c>
      <c r="B31" s="60">
        <f>30</f>
        <v>30</v>
      </c>
      <c r="C31" s="52">
        <f t="shared" si="18"/>
        <v>9.7222222222222206E-3</v>
      </c>
      <c r="D31" s="74">
        <v>2</v>
      </c>
      <c r="E31" s="54">
        <f t="shared" si="19"/>
        <v>9.7453703703703695E-3</v>
      </c>
      <c r="F31" s="55">
        <f ca="1">COUNTIF($G$3:G30,"&gt;"&amp;E31)</f>
        <v>0</v>
      </c>
      <c r="G31" s="54">
        <f t="shared" ca="1" si="8"/>
        <v>9.7453703703703695E-3</v>
      </c>
      <c r="H31" s="53">
        <f t="shared" ca="1" si="9"/>
        <v>21</v>
      </c>
      <c r="I31" s="54">
        <f t="shared" ca="1" si="0"/>
        <v>9.9884259259259249E-3</v>
      </c>
      <c r="J31" s="53">
        <v>2</v>
      </c>
      <c r="K31" s="53">
        <v>1</v>
      </c>
      <c r="L31" s="55">
        <f t="shared" ca="1" si="10"/>
        <v>1</v>
      </c>
      <c r="M31" s="53">
        <f t="shared" ca="1" si="11"/>
        <v>18</v>
      </c>
      <c r="N31" s="54">
        <f t="shared" ca="1" si="12"/>
        <v>1.023148148148148E-2</v>
      </c>
      <c r="O31" s="56">
        <f t="shared" ca="1" si="1"/>
        <v>0</v>
      </c>
      <c r="P31" s="57">
        <f t="shared" ca="1" si="20"/>
        <v>-1</v>
      </c>
      <c r="Q31" s="71">
        <f ca="1">IF(L31=0,COUNTIF($R$3:R30,"&gt;"&amp;P31),0)</f>
        <v>0</v>
      </c>
      <c r="R31" s="57">
        <f t="shared" ca="1" si="21"/>
        <v>-1</v>
      </c>
      <c r="S31" s="56">
        <f t="shared" ca="1" si="2"/>
        <v>0</v>
      </c>
      <c r="T31" s="57">
        <f t="shared" ca="1" si="13"/>
        <v>-1</v>
      </c>
      <c r="U31" s="58">
        <f t="shared" ca="1" si="3"/>
        <v>0</v>
      </c>
      <c r="V31" s="58">
        <f t="shared" ca="1" si="4"/>
        <v>0</v>
      </c>
      <c r="W31" s="58">
        <f t="shared" ca="1" si="5"/>
        <v>0</v>
      </c>
      <c r="X31" s="57">
        <f t="shared" ca="1" si="14"/>
        <v>-1</v>
      </c>
      <c r="Y31" s="69">
        <v>2</v>
      </c>
      <c r="Z31" s="69">
        <f t="shared" ca="1" si="15"/>
        <v>46</v>
      </c>
      <c r="AA31" s="59">
        <f t="shared" ca="1" si="16"/>
        <v>5.3240740740740744E-4</v>
      </c>
      <c r="AB31" s="59">
        <f t="shared" ca="1" si="17"/>
        <v>9.7453703703703695E-3</v>
      </c>
      <c r="AC31" s="59">
        <f t="shared" ca="1" si="22"/>
        <v>1.0277777777777776E-2</v>
      </c>
      <c r="AD31" s="59">
        <f t="shared" ca="1" si="6"/>
        <v>0</v>
      </c>
      <c r="AE31" s="59">
        <f t="shared" ca="1" si="7"/>
        <v>5.3240740740740679E-4</v>
      </c>
    </row>
    <row r="32" spans="1:34" x14ac:dyDescent="0.25">
      <c r="A32" s="51">
        <v>30</v>
      </c>
      <c r="B32" s="60">
        <f>30</f>
        <v>30</v>
      </c>
      <c r="C32" s="52">
        <f t="shared" si="18"/>
        <v>1.0069444444444443E-2</v>
      </c>
      <c r="D32" s="75">
        <v>2</v>
      </c>
      <c r="E32" s="54">
        <f t="shared" si="19"/>
        <v>1.0092592592592592E-2</v>
      </c>
      <c r="F32" s="55">
        <f ca="1">COUNTIF($G$3:G31,"&gt;"&amp;E32)</f>
        <v>0</v>
      </c>
      <c r="G32" s="54">
        <f t="shared" ca="1" si="8"/>
        <v>1.023148148148148E-2</v>
      </c>
      <c r="H32" s="53">
        <f t="shared" ca="1" si="9"/>
        <v>19</v>
      </c>
      <c r="I32" s="54">
        <f t="shared" ca="1" si="0"/>
        <v>1.0451388888888889E-2</v>
      </c>
      <c r="J32" s="53">
        <v>2</v>
      </c>
      <c r="K32" s="53">
        <v>1</v>
      </c>
      <c r="L32" s="55">
        <f t="shared" ca="1" si="10"/>
        <v>1</v>
      </c>
      <c r="M32" s="53">
        <f t="shared" ca="1" si="11"/>
        <v>20</v>
      </c>
      <c r="N32" s="54">
        <f t="shared" ca="1" si="12"/>
        <v>1.0717592592592593E-2</v>
      </c>
      <c r="O32" s="56">
        <f t="shared" ca="1" si="1"/>
        <v>0</v>
      </c>
      <c r="P32" s="57">
        <f t="shared" ca="1" si="20"/>
        <v>-1</v>
      </c>
      <c r="Q32" s="71">
        <f ca="1">IF(L32=0,COUNTIF($R$3:R31,"&gt;"&amp;P32),0)</f>
        <v>0</v>
      </c>
      <c r="R32" s="57">
        <f t="shared" ca="1" si="21"/>
        <v>-1</v>
      </c>
      <c r="S32" s="56">
        <f t="shared" ca="1" si="2"/>
        <v>0</v>
      </c>
      <c r="T32" s="57">
        <f t="shared" ca="1" si="13"/>
        <v>-1</v>
      </c>
      <c r="U32" s="58">
        <f t="shared" ca="1" si="3"/>
        <v>0</v>
      </c>
      <c r="V32" s="58">
        <f t="shared" ca="1" si="4"/>
        <v>0</v>
      </c>
      <c r="W32" s="58">
        <f t="shared" ca="1" si="5"/>
        <v>0</v>
      </c>
      <c r="X32" s="57">
        <f t="shared" ca="1" si="14"/>
        <v>-1</v>
      </c>
      <c r="Y32" s="69">
        <v>2</v>
      </c>
      <c r="Z32" s="69">
        <f t="shared" ca="1" si="15"/>
        <v>46</v>
      </c>
      <c r="AA32" s="59">
        <f t="shared" ca="1" si="16"/>
        <v>5.3240740740740744E-4</v>
      </c>
      <c r="AB32" s="59">
        <f t="shared" ca="1" si="17"/>
        <v>1.023148148148148E-2</v>
      </c>
      <c r="AC32" s="59">
        <f t="shared" ca="1" si="22"/>
        <v>1.0763888888888887E-2</v>
      </c>
      <c r="AD32" s="59">
        <f t="shared" ca="1" si="6"/>
        <v>1.3888888888888805E-4</v>
      </c>
      <c r="AE32" s="59">
        <f t="shared" ca="1" si="7"/>
        <v>6.7129629629629484E-4</v>
      </c>
    </row>
    <row r="33" spans="1:31" x14ac:dyDescent="0.25">
      <c r="A33" s="51">
        <v>31</v>
      </c>
      <c r="B33" s="60">
        <f>30</f>
        <v>30</v>
      </c>
      <c r="C33" s="52">
        <f t="shared" si="18"/>
        <v>1.0416666666666666E-2</v>
      </c>
      <c r="D33" s="74">
        <v>2</v>
      </c>
      <c r="E33" s="54">
        <f t="shared" si="19"/>
        <v>1.0439814814814815E-2</v>
      </c>
      <c r="F33" s="55">
        <f ca="1">COUNTIF($G$3:G32,"&gt;"&amp;E33)</f>
        <v>0</v>
      </c>
      <c r="G33" s="54">
        <f t="shared" ca="1" si="8"/>
        <v>1.0717592592592593E-2</v>
      </c>
      <c r="H33" s="53">
        <f t="shared" ca="1" si="9"/>
        <v>23</v>
      </c>
      <c r="I33" s="54">
        <f t="shared" ca="1" si="0"/>
        <v>1.0983796296296297E-2</v>
      </c>
      <c r="J33" s="53">
        <v>2</v>
      </c>
      <c r="K33" s="53">
        <v>1</v>
      </c>
      <c r="L33" s="55">
        <f t="shared" ca="1" si="10"/>
        <v>1</v>
      </c>
      <c r="M33" s="53">
        <f t="shared" ca="1" si="11"/>
        <v>22</v>
      </c>
      <c r="N33" s="54">
        <f t="shared" ca="1" si="12"/>
        <v>1.1273148148148148E-2</v>
      </c>
      <c r="O33" s="56">
        <f t="shared" ca="1" si="1"/>
        <v>0</v>
      </c>
      <c r="P33" s="57">
        <f t="shared" ca="1" si="20"/>
        <v>-1</v>
      </c>
      <c r="Q33" s="71">
        <f ca="1">IF(L33=0,COUNTIF($R$3:R32,"&gt;"&amp;P33),0)</f>
        <v>0</v>
      </c>
      <c r="R33" s="57">
        <f t="shared" ca="1" si="21"/>
        <v>-1</v>
      </c>
      <c r="S33" s="56">
        <f t="shared" ca="1" si="2"/>
        <v>0</v>
      </c>
      <c r="T33" s="57">
        <f t="shared" ca="1" si="13"/>
        <v>-1</v>
      </c>
      <c r="U33" s="58">
        <f t="shared" ca="1" si="3"/>
        <v>0</v>
      </c>
      <c r="V33" s="58">
        <f t="shared" ca="1" si="4"/>
        <v>0</v>
      </c>
      <c r="W33" s="58">
        <f t="shared" ca="1" si="5"/>
        <v>0</v>
      </c>
      <c r="X33" s="57">
        <f t="shared" ca="1" si="14"/>
        <v>-1</v>
      </c>
      <c r="Y33" s="69">
        <v>2</v>
      </c>
      <c r="Z33" s="69">
        <f t="shared" ca="1" si="15"/>
        <v>52</v>
      </c>
      <c r="AA33" s="59">
        <f t="shared" ca="1" si="16"/>
        <v>6.018518518518519E-4</v>
      </c>
      <c r="AB33" s="59">
        <f t="shared" ca="1" si="17"/>
        <v>1.0717592592592593E-2</v>
      </c>
      <c r="AC33" s="59">
        <f t="shared" ca="1" si="22"/>
        <v>1.1319444444444444E-2</v>
      </c>
      <c r="AD33" s="59">
        <f t="shared" ca="1" si="6"/>
        <v>2.7777777777777783E-4</v>
      </c>
      <c r="AE33" s="59">
        <f t="shared" ca="1" si="7"/>
        <v>8.7962962962962951E-4</v>
      </c>
    </row>
    <row r="34" spans="1:31" x14ac:dyDescent="0.25">
      <c r="A34" s="51">
        <v>32</v>
      </c>
      <c r="B34" s="60">
        <f>30</f>
        <v>30</v>
      </c>
      <c r="C34" s="52">
        <f t="shared" si="18"/>
        <v>1.0763888888888889E-2</v>
      </c>
      <c r="D34" s="75">
        <v>2</v>
      </c>
      <c r="E34" s="54">
        <f t="shared" si="19"/>
        <v>1.0787037037037038E-2</v>
      </c>
      <c r="F34" s="55">
        <f ca="1">COUNTIF($G$3:G33,"&gt;"&amp;E34)</f>
        <v>0</v>
      </c>
      <c r="G34" s="54">
        <f t="shared" ca="1" si="8"/>
        <v>1.1273148148148148E-2</v>
      </c>
      <c r="H34" s="53">
        <f t="shared" ca="1" si="9"/>
        <v>20</v>
      </c>
      <c r="I34" s="54">
        <f t="shared" ca="1" si="0"/>
        <v>1.150462962962963E-2</v>
      </c>
      <c r="J34" s="53">
        <v>2</v>
      </c>
      <c r="K34" s="53">
        <v>1</v>
      </c>
      <c r="L34" s="55">
        <f t="shared" ca="1" si="10"/>
        <v>1</v>
      </c>
      <c r="M34" s="53">
        <f t="shared" ca="1" si="11"/>
        <v>21</v>
      </c>
      <c r="N34" s="54">
        <f t="shared" ca="1" si="12"/>
        <v>1.1782407407407408E-2</v>
      </c>
      <c r="O34" s="56">
        <f t="shared" ca="1" si="1"/>
        <v>0</v>
      </c>
      <c r="P34" s="57">
        <f t="shared" ca="1" si="20"/>
        <v>-1</v>
      </c>
      <c r="Q34" s="71">
        <f ca="1">IF(L34=0,COUNTIF($R$3:R33,"&gt;"&amp;P34),0)</f>
        <v>0</v>
      </c>
      <c r="R34" s="57">
        <f t="shared" ca="1" si="21"/>
        <v>-1</v>
      </c>
      <c r="S34" s="56">
        <f t="shared" ca="1" si="2"/>
        <v>0</v>
      </c>
      <c r="T34" s="57">
        <f t="shared" ca="1" si="13"/>
        <v>-1</v>
      </c>
      <c r="U34" s="58">
        <f t="shared" ca="1" si="3"/>
        <v>0</v>
      </c>
      <c r="V34" s="58">
        <f t="shared" ca="1" si="4"/>
        <v>0</v>
      </c>
      <c r="W34" s="58">
        <f t="shared" ca="1" si="5"/>
        <v>0</v>
      </c>
      <c r="X34" s="57">
        <f t="shared" ca="1" si="14"/>
        <v>-1</v>
      </c>
      <c r="Y34" s="69">
        <v>2</v>
      </c>
      <c r="Z34" s="69">
        <f t="shared" ca="1" si="15"/>
        <v>48</v>
      </c>
      <c r="AA34" s="59">
        <f t="shared" ca="1" si="16"/>
        <v>5.5555555555555556E-4</v>
      </c>
      <c r="AB34" s="59">
        <f t="shared" ca="1" si="17"/>
        <v>1.1273148148148148E-2</v>
      </c>
      <c r="AC34" s="59">
        <f t="shared" ca="1" si="22"/>
        <v>1.1828703703703704E-2</v>
      </c>
      <c r="AD34" s="59">
        <f t="shared" ca="1" si="6"/>
        <v>4.8611111111111077E-4</v>
      </c>
      <c r="AE34" s="59">
        <f t="shared" ca="1" si="7"/>
        <v>1.0416666666666664E-3</v>
      </c>
    </row>
    <row r="35" spans="1:31" x14ac:dyDescent="0.25">
      <c r="A35" s="51">
        <v>33</v>
      </c>
      <c r="B35" s="60">
        <f>30</f>
        <v>30</v>
      </c>
      <c r="C35" s="52">
        <f t="shared" si="18"/>
        <v>1.1111111111111112E-2</v>
      </c>
      <c r="D35" s="74">
        <v>2</v>
      </c>
      <c r="E35" s="54">
        <f t="shared" si="19"/>
        <v>1.113425925925926E-2</v>
      </c>
      <c r="F35" s="55">
        <f ca="1">COUNTIF($G$3:G34,"&gt;"&amp;E35)</f>
        <v>1</v>
      </c>
      <c r="G35" s="54">
        <f t="shared" ca="1" si="8"/>
        <v>1.1782407407407408E-2</v>
      </c>
      <c r="H35" s="53">
        <f t="shared" ca="1" si="9"/>
        <v>20</v>
      </c>
      <c r="I35" s="54">
        <f t="shared" ca="1" si="0"/>
        <v>1.201388888888889E-2</v>
      </c>
      <c r="J35" s="53">
        <v>2</v>
      </c>
      <c r="K35" s="53">
        <v>1</v>
      </c>
      <c r="L35" s="55">
        <f t="shared" ca="1" si="10"/>
        <v>1</v>
      </c>
      <c r="M35" s="53">
        <f t="shared" ca="1" si="11"/>
        <v>18</v>
      </c>
      <c r="N35" s="54">
        <f t="shared" ca="1" si="12"/>
        <v>1.2256944444444445E-2</v>
      </c>
      <c r="O35" s="56">
        <f t="shared" ca="1" si="1"/>
        <v>0</v>
      </c>
      <c r="P35" s="57">
        <f t="shared" ca="1" si="20"/>
        <v>-1</v>
      </c>
      <c r="Q35" s="71">
        <f ca="1">IF(L35=0,COUNTIF($R$3:R34,"&gt;"&amp;P35),0)</f>
        <v>0</v>
      </c>
      <c r="R35" s="57">
        <f t="shared" ca="1" si="21"/>
        <v>-1</v>
      </c>
      <c r="S35" s="56">
        <f t="shared" ca="1" si="2"/>
        <v>0</v>
      </c>
      <c r="T35" s="57">
        <f t="shared" ca="1" si="13"/>
        <v>-1</v>
      </c>
      <c r="U35" s="58">
        <f t="shared" ca="1" si="3"/>
        <v>0</v>
      </c>
      <c r="V35" s="58">
        <f t="shared" ca="1" si="4"/>
        <v>0</v>
      </c>
      <c r="W35" s="58">
        <f t="shared" ca="1" si="5"/>
        <v>0</v>
      </c>
      <c r="X35" s="57">
        <f t="shared" ca="1" si="14"/>
        <v>-1</v>
      </c>
      <c r="Y35" s="69">
        <v>2</v>
      </c>
      <c r="Z35" s="69">
        <f t="shared" ca="1" si="15"/>
        <v>45</v>
      </c>
      <c r="AA35" s="59">
        <f t="shared" ca="1" si="16"/>
        <v>5.2083333333333333E-4</v>
      </c>
      <c r="AB35" s="59">
        <f t="shared" ca="1" si="17"/>
        <v>1.1782407407407408E-2</v>
      </c>
      <c r="AC35" s="59">
        <f t="shared" ca="1" si="22"/>
        <v>1.2303240740740741E-2</v>
      </c>
      <c r="AD35" s="59">
        <f t="shared" ca="1" si="6"/>
        <v>6.481481481481477E-4</v>
      </c>
      <c r="AE35" s="59">
        <f t="shared" ca="1" si="7"/>
        <v>1.1689814814814809E-3</v>
      </c>
    </row>
    <row r="36" spans="1:31" x14ac:dyDescent="0.25">
      <c r="A36" s="51">
        <v>34</v>
      </c>
      <c r="B36" s="60">
        <f>30</f>
        <v>30</v>
      </c>
      <c r="C36" s="52">
        <f t="shared" si="18"/>
        <v>1.1458333333333334E-2</v>
      </c>
      <c r="D36" s="75">
        <v>2</v>
      </c>
      <c r="E36" s="54">
        <f t="shared" si="19"/>
        <v>1.1481481481481483E-2</v>
      </c>
      <c r="F36" s="55">
        <f ca="1">COUNTIF($G$3:G35,"&gt;"&amp;E36)</f>
        <v>1</v>
      </c>
      <c r="G36" s="54">
        <f t="shared" ca="1" si="8"/>
        <v>1.2256944444444445E-2</v>
      </c>
      <c r="H36" s="53">
        <f t="shared" ca="1" si="9"/>
        <v>18</v>
      </c>
      <c r="I36" s="54">
        <f t="shared" ca="1" si="0"/>
        <v>1.2465277777777778E-2</v>
      </c>
      <c r="J36" s="53">
        <v>2</v>
      </c>
      <c r="K36" s="53">
        <v>1</v>
      </c>
      <c r="L36" s="55">
        <f t="shared" ca="1" si="10"/>
        <v>0</v>
      </c>
      <c r="M36" s="53">
        <f t="shared" ca="1" si="11"/>
        <v>0</v>
      </c>
      <c r="N36" s="54">
        <f t="shared" ca="1" si="12"/>
        <v>1.2500000000000001E-2</v>
      </c>
      <c r="O36" s="56">
        <f t="shared" ca="1" si="1"/>
        <v>2</v>
      </c>
      <c r="P36" s="57">
        <f t="shared" ca="1" si="20"/>
        <v>1.252314814814815E-2</v>
      </c>
      <c r="Q36" s="71">
        <f ca="1">IF(L36=0,COUNTIF($R$3:R35,"&gt;"&amp;P36),0)</f>
        <v>0</v>
      </c>
      <c r="R36" s="57">
        <f t="shared" ca="1" si="21"/>
        <v>1.252314814814815E-2</v>
      </c>
      <c r="S36" s="56">
        <f t="shared" ca="1" si="2"/>
        <v>17</v>
      </c>
      <c r="T36" s="57">
        <f t="shared" ca="1" si="13"/>
        <v>1.2719907407407409E-2</v>
      </c>
      <c r="U36" s="58">
        <f t="shared" ca="1" si="3"/>
        <v>2</v>
      </c>
      <c r="V36" s="58">
        <f t="shared" ca="1" si="4"/>
        <v>1</v>
      </c>
      <c r="W36" s="58">
        <f t="shared" ca="1" si="5"/>
        <v>18</v>
      </c>
      <c r="X36" s="57">
        <f t="shared" ca="1" si="14"/>
        <v>1.2962962962962964E-2</v>
      </c>
      <c r="Y36" s="69">
        <v>2</v>
      </c>
      <c r="Z36" s="69">
        <f t="shared" ca="1" si="15"/>
        <v>65</v>
      </c>
      <c r="AA36" s="59">
        <f t="shared" ca="1" si="16"/>
        <v>7.5231481481481482E-4</v>
      </c>
      <c r="AB36" s="59">
        <f t="shared" ca="1" si="17"/>
        <v>1.2256944444444445E-2</v>
      </c>
      <c r="AC36" s="59">
        <f t="shared" ca="1" si="22"/>
        <v>1.300925925925926E-2</v>
      </c>
      <c r="AD36" s="59">
        <f t="shared" ca="1" si="6"/>
        <v>7.7546296296296217E-4</v>
      </c>
      <c r="AE36" s="59">
        <f t="shared" ca="1" si="7"/>
        <v>1.5277777777777772E-3</v>
      </c>
    </row>
    <row r="37" spans="1:31" x14ac:dyDescent="0.25">
      <c r="A37" s="51">
        <v>35</v>
      </c>
      <c r="B37" s="60">
        <f>30</f>
        <v>30</v>
      </c>
      <c r="C37" s="52">
        <f t="shared" si="18"/>
        <v>1.1805555555555557E-2</v>
      </c>
      <c r="D37" s="74">
        <v>2</v>
      </c>
      <c r="E37" s="54">
        <f t="shared" si="19"/>
        <v>1.1828703703703706E-2</v>
      </c>
      <c r="F37" s="55">
        <f ca="1">COUNTIF($G$3:G36,"&gt;"&amp;E37)</f>
        <v>1</v>
      </c>
      <c r="G37" s="54">
        <f t="shared" ca="1" si="8"/>
        <v>1.2500000000000001E-2</v>
      </c>
      <c r="H37" s="53">
        <f t="shared" ca="1" si="9"/>
        <v>20</v>
      </c>
      <c r="I37" s="54">
        <f t="shared" ca="1" si="0"/>
        <v>1.2731481481481483E-2</v>
      </c>
      <c r="J37" s="53">
        <v>2</v>
      </c>
      <c r="K37" s="53">
        <v>1</v>
      </c>
      <c r="L37" s="55">
        <f t="shared" ca="1" si="10"/>
        <v>1</v>
      </c>
      <c r="M37" s="53">
        <f t="shared" ca="1" si="11"/>
        <v>18</v>
      </c>
      <c r="N37" s="54">
        <f t="shared" ca="1" si="12"/>
        <v>1.2974537037037038E-2</v>
      </c>
      <c r="O37" s="56">
        <f t="shared" ca="1" si="1"/>
        <v>0</v>
      </c>
      <c r="P37" s="57">
        <f t="shared" ca="1" si="20"/>
        <v>-1</v>
      </c>
      <c r="Q37" s="71">
        <f ca="1">IF(L37=0,COUNTIF($R$3:R36,"&gt;"&amp;P37),0)</f>
        <v>0</v>
      </c>
      <c r="R37" s="57">
        <f t="shared" ca="1" si="21"/>
        <v>-1</v>
      </c>
      <c r="S37" s="56">
        <f t="shared" ca="1" si="2"/>
        <v>0</v>
      </c>
      <c r="T37" s="57">
        <f t="shared" ca="1" si="13"/>
        <v>-1</v>
      </c>
      <c r="U37" s="58">
        <f t="shared" ca="1" si="3"/>
        <v>0</v>
      </c>
      <c r="V37" s="58">
        <f t="shared" ca="1" si="4"/>
        <v>0</v>
      </c>
      <c r="W37" s="58">
        <f t="shared" ca="1" si="5"/>
        <v>0</v>
      </c>
      <c r="X37" s="57">
        <f t="shared" ca="1" si="14"/>
        <v>-1</v>
      </c>
      <c r="Y37" s="69">
        <v>2</v>
      </c>
      <c r="Z37" s="69">
        <f t="shared" ca="1" si="15"/>
        <v>45</v>
      </c>
      <c r="AA37" s="59">
        <f t="shared" ca="1" si="16"/>
        <v>5.2083333333333333E-4</v>
      </c>
      <c r="AB37" s="59">
        <f t="shared" ca="1" si="17"/>
        <v>1.2500000000000001E-2</v>
      </c>
      <c r="AC37" s="59">
        <f t="shared" ca="1" si="22"/>
        <v>1.3020833333333334E-2</v>
      </c>
      <c r="AD37" s="59">
        <f t="shared" ca="1" si="6"/>
        <v>6.7129629629629484E-4</v>
      </c>
      <c r="AE37" s="59">
        <f t="shared" ca="1" si="7"/>
        <v>1.1921296296296281E-3</v>
      </c>
    </row>
    <row r="38" spans="1:31" x14ac:dyDescent="0.25">
      <c r="A38" s="51">
        <v>36</v>
      </c>
      <c r="B38" s="60">
        <f>30</f>
        <v>30</v>
      </c>
      <c r="C38" s="52">
        <f t="shared" si="18"/>
        <v>1.215277777777778E-2</v>
      </c>
      <c r="D38" s="75">
        <v>2</v>
      </c>
      <c r="E38" s="54">
        <f t="shared" si="19"/>
        <v>1.2175925925925929E-2</v>
      </c>
      <c r="F38" s="55">
        <f ca="1">COUNTIF($G$3:G37,"&gt;"&amp;E38)</f>
        <v>2</v>
      </c>
      <c r="G38" s="54">
        <f t="shared" ca="1" si="8"/>
        <v>1.2974537037037038E-2</v>
      </c>
      <c r="H38" s="53">
        <f t="shared" ca="1" si="9"/>
        <v>17</v>
      </c>
      <c r="I38" s="54">
        <f t="shared" ca="1" si="0"/>
        <v>1.3171296296296297E-2</v>
      </c>
      <c r="J38" s="53">
        <v>2</v>
      </c>
      <c r="K38" s="53">
        <v>1</v>
      </c>
      <c r="L38" s="55">
        <f t="shared" ca="1" si="10"/>
        <v>0</v>
      </c>
      <c r="M38" s="53">
        <f t="shared" ca="1" si="11"/>
        <v>0</v>
      </c>
      <c r="N38" s="54">
        <f t="shared" ca="1" si="12"/>
        <v>1.320601851851852E-2</v>
      </c>
      <c r="O38" s="56">
        <f t="shared" ca="1" si="1"/>
        <v>2</v>
      </c>
      <c r="P38" s="57">
        <f t="shared" ca="1" si="20"/>
        <v>1.3229166666666669E-2</v>
      </c>
      <c r="Q38" s="71">
        <f ca="1">IF(L38=0,COUNTIF($R$3:R37,"&gt;"&amp;P38),0)</f>
        <v>0</v>
      </c>
      <c r="R38" s="57">
        <f t="shared" ca="1" si="21"/>
        <v>1.3229166666666669E-2</v>
      </c>
      <c r="S38" s="56">
        <f t="shared" ca="1" si="2"/>
        <v>18</v>
      </c>
      <c r="T38" s="57">
        <f t="shared" ca="1" si="13"/>
        <v>1.3437500000000002E-2</v>
      </c>
      <c r="U38" s="58">
        <f t="shared" ca="1" si="3"/>
        <v>2</v>
      </c>
      <c r="V38" s="58">
        <f t="shared" ca="1" si="4"/>
        <v>1</v>
      </c>
      <c r="W38" s="58">
        <f t="shared" ca="1" si="5"/>
        <v>19</v>
      </c>
      <c r="X38" s="57">
        <f t="shared" ca="1" si="14"/>
        <v>1.369212962962963E-2</v>
      </c>
      <c r="Y38" s="69">
        <v>2</v>
      </c>
      <c r="Z38" s="69">
        <f t="shared" ca="1" si="15"/>
        <v>66</v>
      </c>
      <c r="AA38" s="59">
        <f t="shared" ca="1" si="16"/>
        <v>7.6388888888888893E-4</v>
      </c>
      <c r="AB38" s="59">
        <f t="shared" ca="1" si="17"/>
        <v>1.2974537037037038E-2</v>
      </c>
      <c r="AC38" s="59">
        <f t="shared" ca="1" si="22"/>
        <v>1.3738425925925926E-2</v>
      </c>
      <c r="AD38" s="59">
        <f t="shared" ca="1" si="6"/>
        <v>7.9861111111110931E-4</v>
      </c>
      <c r="AE38" s="59">
        <f t="shared" ca="1" si="7"/>
        <v>1.5624999999999979E-3</v>
      </c>
    </row>
    <row r="39" spans="1:31" x14ac:dyDescent="0.25">
      <c r="A39" s="51">
        <v>37</v>
      </c>
      <c r="B39" s="60">
        <f>30</f>
        <v>30</v>
      </c>
      <c r="C39" s="52">
        <f t="shared" si="18"/>
        <v>1.2500000000000002E-2</v>
      </c>
      <c r="D39" s="74">
        <v>2</v>
      </c>
      <c r="E39" s="54">
        <f t="shared" si="19"/>
        <v>1.2523148148148151E-2</v>
      </c>
      <c r="F39" s="55">
        <f ca="1">COUNTIF($G$3:G38,"&gt;"&amp;E39)</f>
        <v>1</v>
      </c>
      <c r="G39" s="54">
        <f t="shared" ca="1" si="8"/>
        <v>1.320601851851852E-2</v>
      </c>
      <c r="H39" s="53">
        <f t="shared" ca="1" si="9"/>
        <v>18</v>
      </c>
      <c r="I39" s="54">
        <f t="shared" ca="1" si="0"/>
        <v>1.3414351851851853E-2</v>
      </c>
      <c r="J39" s="53">
        <v>2</v>
      </c>
      <c r="K39" s="53">
        <v>1</v>
      </c>
      <c r="L39" s="55">
        <f t="shared" ca="1" si="10"/>
        <v>1</v>
      </c>
      <c r="M39" s="53">
        <f t="shared" ca="1" si="11"/>
        <v>19</v>
      </c>
      <c r="N39" s="54">
        <f t="shared" ca="1" si="12"/>
        <v>1.3668981481481482E-2</v>
      </c>
      <c r="O39" s="56">
        <f t="shared" ca="1" si="1"/>
        <v>0</v>
      </c>
      <c r="P39" s="57">
        <f t="shared" ca="1" si="20"/>
        <v>-1</v>
      </c>
      <c r="Q39" s="71">
        <f ca="1">IF(L39=0,COUNTIF($R$3:R38,"&gt;"&amp;P39),0)</f>
        <v>0</v>
      </c>
      <c r="R39" s="57">
        <f t="shared" ca="1" si="21"/>
        <v>-1</v>
      </c>
      <c r="S39" s="56">
        <f t="shared" ca="1" si="2"/>
        <v>0</v>
      </c>
      <c r="T39" s="57">
        <f t="shared" ca="1" si="13"/>
        <v>-1</v>
      </c>
      <c r="U39" s="58">
        <f t="shared" ca="1" si="3"/>
        <v>0</v>
      </c>
      <c r="V39" s="58">
        <f t="shared" ca="1" si="4"/>
        <v>0</v>
      </c>
      <c r="W39" s="58">
        <f t="shared" ca="1" si="5"/>
        <v>0</v>
      </c>
      <c r="X39" s="57">
        <f t="shared" ca="1" si="14"/>
        <v>-1</v>
      </c>
      <c r="Y39" s="69">
        <v>2</v>
      </c>
      <c r="Z39" s="69">
        <f t="shared" ca="1" si="15"/>
        <v>44</v>
      </c>
      <c r="AA39" s="59">
        <f t="shared" ca="1" si="16"/>
        <v>5.0925925925925921E-4</v>
      </c>
      <c r="AB39" s="59">
        <f t="shared" ca="1" si="17"/>
        <v>1.320601851851852E-2</v>
      </c>
      <c r="AC39" s="59">
        <f t="shared" ca="1" si="22"/>
        <v>1.3715277777777779E-2</v>
      </c>
      <c r="AD39" s="59">
        <f t="shared" ca="1" si="6"/>
        <v>6.8287037037036841E-4</v>
      </c>
      <c r="AE39" s="59">
        <f t="shared" ca="1" si="7"/>
        <v>1.1921296296296281E-3</v>
      </c>
    </row>
    <row r="40" spans="1:31" x14ac:dyDescent="0.25">
      <c r="A40" s="51">
        <v>38</v>
      </c>
      <c r="B40" s="60">
        <f>30</f>
        <v>30</v>
      </c>
      <c r="C40" s="52">
        <f t="shared" si="18"/>
        <v>1.2847222222222225E-2</v>
      </c>
      <c r="D40" s="75">
        <v>2</v>
      </c>
      <c r="E40" s="54">
        <f t="shared" si="19"/>
        <v>1.2870370370370374E-2</v>
      </c>
      <c r="F40" s="55">
        <f ca="1">COUNTIF($G$3:G39,"&gt;"&amp;E40)</f>
        <v>2</v>
      </c>
      <c r="G40" s="54">
        <f t="shared" ca="1" si="8"/>
        <v>1.3668981481481482E-2</v>
      </c>
      <c r="H40" s="53">
        <f t="shared" ca="1" si="9"/>
        <v>18</v>
      </c>
      <c r="I40" s="54">
        <f t="shared" ca="1" si="0"/>
        <v>1.3877314814814815E-2</v>
      </c>
      <c r="J40" s="53">
        <v>2</v>
      </c>
      <c r="K40" s="53">
        <v>1</v>
      </c>
      <c r="L40" s="55">
        <f t="shared" ca="1" si="10"/>
        <v>1</v>
      </c>
      <c r="M40" s="53">
        <f t="shared" ca="1" si="11"/>
        <v>20</v>
      </c>
      <c r="N40" s="54">
        <f t="shared" ca="1" si="12"/>
        <v>1.4143518518518519E-2</v>
      </c>
      <c r="O40" s="56">
        <f t="shared" ca="1" si="1"/>
        <v>0</v>
      </c>
      <c r="P40" s="57">
        <f t="shared" ca="1" si="20"/>
        <v>-1</v>
      </c>
      <c r="Q40" s="71">
        <f ca="1">IF(L40=0,COUNTIF($R$3:R39,"&gt;"&amp;P40),0)</f>
        <v>0</v>
      </c>
      <c r="R40" s="57">
        <f t="shared" ca="1" si="21"/>
        <v>-1</v>
      </c>
      <c r="S40" s="56">
        <f t="shared" ca="1" si="2"/>
        <v>0</v>
      </c>
      <c r="T40" s="57">
        <f t="shared" ca="1" si="13"/>
        <v>-1</v>
      </c>
      <c r="U40" s="58">
        <f t="shared" ca="1" si="3"/>
        <v>0</v>
      </c>
      <c r="V40" s="58">
        <f t="shared" ca="1" si="4"/>
        <v>0</v>
      </c>
      <c r="W40" s="58">
        <f t="shared" ca="1" si="5"/>
        <v>0</v>
      </c>
      <c r="X40" s="57">
        <f t="shared" ca="1" si="14"/>
        <v>-1</v>
      </c>
      <c r="Y40" s="69">
        <v>2</v>
      </c>
      <c r="Z40" s="69">
        <f t="shared" ca="1" si="15"/>
        <v>45</v>
      </c>
      <c r="AA40" s="59">
        <f t="shared" ca="1" si="16"/>
        <v>5.2083333333333333E-4</v>
      </c>
      <c r="AB40" s="59">
        <f t="shared" ca="1" si="17"/>
        <v>1.3668981481481482E-2</v>
      </c>
      <c r="AC40" s="59">
        <f t="shared" ca="1" si="22"/>
        <v>1.4189814814814815E-2</v>
      </c>
      <c r="AD40" s="59">
        <f t="shared" ca="1" si="6"/>
        <v>7.9861111111110758E-4</v>
      </c>
      <c r="AE40" s="59">
        <f t="shared" ca="1" si="7"/>
        <v>1.3194444444444408E-3</v>
      </c>
    </row>
    <row r="41" spans="1:31" x14ac:dyDescent="0.25">
      <c r="A41" s="51">
        <v>39</v>
      </c>
      <c r="B41" s="60">
        <f>30</f>
        <v>30</v>
      </c>
      <c r="C41" s="52">
        <f t="shared" si="18"/>
        <v>1.3194444444444448E-2</v>
      </c>
      <c r="D41" s="74">
        <v>2</v>
      </c>
      <c r="E41" s="54">
        <f t="shared" si="19"/>
        <v>1.3217592592592597E-2</v>
      </c>
      <c r="F41" s="55">
        <f ca="1">COUNTIF($G$3:G40,"&gt;"&amp;E41)</f>
        <v>1</v>
      </c>
      <c r="G41" s="54">
        <f t="shared" ca="1" si="8"/>
        <v>1.4143518518518519E-2</v>
      </c>
      <c r="H41" s="53">
        <f t="shared" ca="1" si="9"/>
        <v>21</v>
      </c>
      <c r="I41" s="54">
        <f t="shared" ca="1" si="0"/>
        <v>1.4386574074074074E-2</v>
      </c>
      <c r="J41" s="53">
        <v>2</v>
      </c>
      <c r="K41" s="53">
        <v>1</v>
      </c>
      <c r="L41" s="55">
        <f t="shared" ca="1" si="10"/>
        <v>0</v>
      </c>
      <c r="M41" s="53">
        <f t="shared" ca="1" si="11"/>
        <v>0</v>
      </c>
      <c r="N41" s="54">
        <f t="shared" ca="1" si="12"/>
        <v>1.4421296296296297E-2</v>
      </c>
      <c r="O41" s="56">
        <f t="shared" ca="1" si="1"/>
        <v>2</v>
      </c>
      <c r="P41" s="57">
        <f t="shared" ca="1" si="20"/>
        <v>1.4444444444444446E-2</v>
      </c>
      <c r="Q41" s="71">
        <f ca="1">IF(L41=0,COUNTIF($R$3:R40,"&gt;"&amp;P41),0)</f>
        <v>0</v>
      </c>
      <c r="R41" s="57">
        <f t="shared" ca="1" si="21"/>
        <v>1.4444444444444446E-2</v>
      </c>
      <c r="S41" s="56">
        <f t="shared" ca="1" si="2"/>
        <v>20</v>
      </c>
      <c r="T41" s="57">
        <f t="shared" ca="1" si="13"/>
        <v>1.4675925925925927E-2</v>
      </c>
      <c r="U41" s="58">
        <f t="shared" ca="1" si="3"/>
        <v>2</v>
      </c>
      <c r="V41" s="58">
        <f t="shared" ca="1" si="4"/>
        <v>1</v>
      </c>
      <c r="W41" s="58">
        <f t="shared" ca="1" si="5"/>
        <v>19</v>
      </c>
      <c r="X41" s="57">
        <f t="shared" ca="1" si="14"/>
        <v>1.4930555555555556E-2</v>
      </c>
      <c r="Y41" s="69">
        <v>2</v>
      </c>
      <c r="Z41" s="69">
        <f t="shared" ca="1" si="15"/>
        <v>72</v>
      </c>
      <c r="AA41" s="59">
        <f t="shared" ca="1" si="16"/>
        <v>8.3333333333333339E-4</v>
      </c>
      <c r="AB41" s="59">
        <f t="shared" ca="1" si="17"/>
        <v>1.4143518518518519E-2</v>
      </c>
      <c r="AC41" s="59">
        <f t="shared" ca="1" si="22"/>
        <v>1.4976851851851852E-2</v>
      </c>
      <c r="AD41" s="59">
        <f t="shared" ca="1" si="6"/>
        <v>9.2592592592592206E-4</v>
      </c>
      <c r="AE41" s="59">
        <f t="shared" ca="1" si="7"/>
        <v>1.7592592592592556E-3</v>
      </c>
    </row>
    <row r="42" spans="1:31" x14ac:dyDescent="0.25">
      <c r="A42" s="51">
        <v>40</v>
      </c>
      <c r="B42" s="60">
        <f>30</f>
        <v>30</v>
      </c>
      <c r="C42" s="52">
        <f t="shared" si="18"/>
        <v>1.3541666666666671E-2</v>
      </c>
      <c r="D42" s="75">
        <v>2</v>
      </c>
      <c r="E42" s="54">
        <f t="shared" si="19"/>
        <v>1.3564814814814819E-2</v>
      </c>
      <c r="F42" s="55">
        <f ca="1">COUNTIF($G$3:G41,"&gt;"&amp;E42)</f>
        <v>2</v>
      </c>
      <c r="G42" s="54">
        <f t="shared" ca="1" si="8"/>
        <v>1.4421296296296297E-2</v>
      </c>
      <c r="H42" s="53">
        <f t="shared" ca="1" si="9"/>
        <v>18</v>
      </c>
      <c r="I42" s="54">
        <f t="shared" ca="1" si="0"/>
        <v>1.462962962962963E-2</v>
      </c>
      <c r="J42" s="53">
        <v>2</v>
      </c>
      <c r="K42" s="53">
        <v>1</v>
      </c>
      <c r="L42" s="55">
        <f t="shared" ca="1" si="10"/>
        <v>0</v>
      </c>
      <c r="M42" s="53">
        <f t="shared" ca="1" si="11"/>
        <v>0</v>
      </c>
      <c r="N42" s="54">
        <f t="shared" ca="1" si="12"/>
        <v>1.4664351851851852E-2</v>
      </c>
      <c r="O42" s="56">
        <f t="shared" ca="1" si="1"/>
        <v>2</v>
      </c>
      <c r="P42" s="57">
        <f t="shared" ca="1" si="20"/>
        <v>1.4687500000000001E-2</v>
      </c>
      <c r="Q42" s="71">
        <f ca="1">IF(L42=0,COUNTIF($R$3:R41,"&gt;"&amp;P42),0)</f>
        <v>0</v>
      </c>
      <c r="R42" s="57">
        <f t="shared" ca="1" si="21"/>
        <v>1.4930555555555556E-2</v>
      </c>
      <c r="S42" s="56">
        <f t="shared" ca="1" si="2"/>
        <v>17</v>
      </c>
      <c r="T42" s="57">
        <f t="shared" ca="1" si="13"/>
        <v>1.5127314814814816E-2</v>
      </c>
      <c r="U42" s="58">
        <f t="shared" ca="1" si="3"/>
        <v>2</v>
      </c>
      <c r="V42" s="58">
        <f t="shared" ca="1" si="4"/>
        <v>1</v>
      </c>
      <c r="W42" s="58">
        <f t="shared" ca="1" si="5"/>
        <v>19</v>
      </c>
      <c r="X42" s="57">
        <f t="shared" ca="1" si="14"/>
        <v>1.5381944444444445E-2</v>
      </c>
      <c r="Y42" s="69">
        <v>2</v>
      </c>
      <c r="Z42" s="69">
        <f t="shared" ca="1" si="15"/>
        <v>66</v>
      </c>
      <c r="AA42" s="59">
        <f t="shared" ca="1" si="16"/>
        <v>7.6388888888888893E-4</v>
      </c>
      <c r="AB42" s="59">
        <f t="shared" ca="1" si="17"/>
        <v>1.4421296296296297E-2</v>
      </c>
      <c r="AC42" s="59">
        <f t="shared" ca="1" si="22"/>
        <v>1.5185185185185185E-2</v>
      </c>
      <c r="AD42" s="59">
        <f t="shared" ca="1" si="6"/>
        <v>8.5648148148147717E-4</v>
      </c>
      <c r="AE42" s="59">
        <f t="shared" ca="1" si="7"/>
        <v>1.6203703703703658E-3</v>
      </c>
    </row>
    <row r="43" spans="1:31" x14ac:dyDescent="0.25">
      <c r="A43" s="51">
        <v>41</v>
      </c>
      <c r="B43" s="60">
        <f>30</f>
        <v>30</v>
      </c>
      <c r="C43" s="52">
        <f t="shared" si="18"/>
        <v>1.3888888888888893E-2</v>
      </c>
      <c r="D43" s="74">
        <v>2</v>
      </c>
      <c r="E43" s="54">
        <f t="shared" si="19"/>
        <v>1.3912037037037042E-2</v>
      </c>
      <c r="F43" s="55">
        <f ca="1">COUNTIF($G$3:G42,"&gt;"&amp;E43)</f>
        <v>2</v>
      </c>
      <c r="G43" s="54">
        <f t="shared" ca="1" si="8"/>
        <v>1.4664351851851852E-2</v>
      </c>
      <c r="H43" s="53">
        <f t="shared" ca="1" si="9"/>
        <v>19</v>
      </c>
      <c r="I43" s="54">
        <f t="shared" ca="1" si="0"/>
        <v>1.488425925925926E-2</v>
      </c>
      <c r="J43" s="53">
        <v>2</v>
      </c>
      <c r="K43" s="53">
        <v>1</v>
      </c>
      <c r="L43" s="55">
        <f t="shared" ca="1" si="10"/>
        <v>1</v>
      </c>
      <c r="M43" s="53">
        <f t="shared" ca="1" si="11"/>
        <v>18</v>
      </c>
      <c r="N43" s="54">
        <f t="shared" ca="1" si="12"/>
        <v>1.5127314814814816E-2</v>
      </c>
      <c r="O43" s="56">
        <f t="shared" ca="1" si="1"/>
        <v>0</v>
      </c>
      <c r="P43" s="57">
        <f t="shared" ca="1" si="20"/>
        <v>-1</v>
      </c>
      <c r="Q43" s="71">
        <f ca="1">IF(L43=0,COUNTIF($R$3:R42,"&gt;"&amp;P43),0)</f>
        <v>0</v>
      </c>
      <c r="R43" s="57">
        <f t="shared" ca="1" si="21"/>
        <v>-1</v>
      </c>
      <c r="S43" s="56">
        <f t="shared" ca="1" si="2"/>
        <v>0</v>
      </c>
      <c r="T43" s="57">
        <f t="shared" ca="1" si="13"/>
        <v>-1</v>
      </c>
      <c r="U43" s="58">
        <f t="shared" ca="1" si="3"/>
        <v>0</v>
      </c>
      <c r="V43" s="58">
        <f t="shared" ca="1" si="4"/>
        <v>0</v>
      </c>
      <c r="W43" s="58">
        <f t="shared" ca="1" si="5"/>
        <v>0</v>
      </c>
      <c r="X43" s="57">
        <f t="shared" ca="1" si="14"/>
        <v>-1</v>
      </c>
      <c r="Y43" s="69">
        <v>2</v>
      </c>
      <c r="Z43" s="69">
        <f t="shared" ca="1" si="15"/>
        <v>44</v>
      </c>
      <c r="AA43" s="59">
        <f t="shared" ca="1" si="16"/>
        <v>5.0925925925925921E-4</v>
      </c>
      <c r="AB43" s="59">
        <f t="shared" ca="1" si="17"/>
        <v>1.4664351851851852E-2</v>
      </c>
      <c r="AC43" s="59">
        <f t="shared" ca="1" si="22"/>
        <v>1.5173611111111112E-2</v>
      </c>
      <c r="AD43" s="59">
        <f t="shared" ca="1" si="6"/>
        <v>7.5231481481480983E-4</v>
      </c>
      <c r="AE43" s="59">
        <f t="shared" ca="1" si="7"/>
        <v>1.2615740740740695E-3</v>
      </c>
    </row>
    <row r="44" spans="1:31" x14ac:dyDescent="0.25">
      <c r="A44" s="51">
        <v>42</v>
      </c>
      <c r="B44" s="60">
        <f>30</f>
        <v>30</v>
      </c>
      <c r="C44" s="52">
        <f t="shared" si="18"/>
        <v>1.4236111111111116E-2</v>
      </c>
      <c r="D44" s="75">
        <v>2</v>
      </c>
      <c r="E44" s="54">
        <f t="shared" si="19"/>
        <v>1.4259259259259265E-2</v>
      </c>
      <c r="F44" s="55">
        <f ca="1">COUNTIF($G$3:G43,"&gt;"&amp;E44)</f>
        <v>2</v>
      </c>
      <c r="G44" s="54">
        <f t="shared" ca="1" si="8"/>
        <v>1.5127314814814816E-2</v>
      </c>
      <c r="H44" s="53">
        <f t="shared" ca="1" si="9"/>
        <v>21</v>
      </c>
      <c r="I44" s="54">
        <f t="shared" ca="1" si="0"/>
        <v>1.5370370370370371E-2</v>
      </c>
      <c r="J44" s="53">
        <v>2</v>
      </c>
      <c r="K44" s="53">
        <v>1</v>
      </c>
      <c r="L44" s="55">
        <f t="shared" ca="1" si="10"/>
        <v>1</v>
      </c>
      <c r="M44" s="53">
        <f t="shared" ca="1" si="11"/>
        <v>22</v>
      </c>
      <c r="N44" s="54">
        <f t="shared" ca="1" si="12"/>
        <v>1.5659722222222224E-2</v>
      </c>
      <c r="O44" s="56">
        <f t="shared" ca="1" si="1"/>
        <v>0</v>
      </c>
      <c r="P44" s="57">
        <f t="shared" ca="1" si="20"/>
        <v>-1</v>
      </c>
      <c r="Q44" s="71">
        <f ca="1">IF(L44=0,COUNTIF($R$3:R43,"&gt;"&amp;P44),0)</f>
        <v>0</v>
      </c>
      <c r="R44" s="57">
        <f t="shared" ca="1" si="21"/>
        <v>-1</v>
      </c>
      <c r="S44" s="56">
        <f t="shared" ca="1" si="2"/>
        <v>0</v>
      </c>
      <c r="T44" s="57">
        <f t="shared" ca="1" si="13"/>
        <v>-1</v>
      </c>
      <c r="U44" s="58">
        <f t="shared" ca="1" si="3"/>
        <v>0</v>
      </c>
      <c r="V44" s="58">
        <f t="shared" ca="1" si="4"/>
        <v>0</v>
      </c>
      <c r="W44" s="58">
        <f t="shared" ca="1" si="5"/>
        <v>0</v>
      </c>
      <c r="X44" s="57">
        <f t="shared" ca="1" si="14"/>
        <v>-1</v>
      </c>
      <c r="Y44" s="69">
        <v>2</v>
      </c>
      <c r="Z44" s="69">
        <f t="shared" ca="1" si="15"/>
        <v>50</v>
      </c>
      <c r="AA44" s="59">
        <f t="shared" ca="1" si="16"/>
        <v>5.7870370370370367E-4</v>
      </c>
      <c r="AB44" s="59">
        <f t="shared" ca="1" si="17"/>
        <v>1.5127314814814816E-2</v>
      </c>
      <c r="AC44" s="59">
        <f t="shared" ca="1" si="22"/>
        <v>1.5706018518518518E-2</v>
      </c>
      <c r="AD44" s="59">
        <f t="shared" ca="1" si="6"/>
        <v>8.6805555555555074E-4</v>
      </c>
      <c r="AE44" s="59">
        <f t="shared" ca="1" si="7"/>
        <v>1.4467592592592535E-3</v>
      </c>
    </row>
    <row r="45" spans="1:31" x14ac:dyDescent="0.25">
      <c r="A45" s="51">
        <v>43</v>
      </c>
      <c r="B45" s="60">
        <f>30</f>
        <v>30</v>
      </c>
      <c r="C45" s="52">
        <f t="shared" si="18"/>
        <v>1.4583333333333339E-2</v>
      </c>
      <c r="D45" s="74">
        <v>2</v>
      </c>
      <c r="E45" s="54">
        <f t="shared" si="19"/>
        <v>1.4606481481481488E-2</v>
      </c>
      <c r="F45" s="55">
        <f ca="1">COUNTIF($G$3:G44,"&gt;"&amp;E45)</f>
        <v>2</v>
      </c>
      <c r="G45" s="54">
        <f t="shared" ca="1" si="8"/>
        <v>1.5659722222222224E-2</v>
      </c>
      <c r="H45" s="53">
        <f t="shared" ca="1" si="9"/>
        <v>19</v>
      </c>
      <c r="I45" s="54">
        <f t="shared" ca="1" si="0"/>
        <v>1.5879629629629632E-2</v>
      </c>
      <c r="J45" s="53">
        <v>2</v>
      </c>
      <c r="K45" s="53">
        <v>1</v>
      </c>
      <c r="L45" s="55">
        <f t="shared" ca="1" si="10"/>
        <v>1</v>
      </c>
      <c r="M45" s="53">
        <f t="shared" ca="1" si="11"/>
        <v>21</v>
      </c>
      <c r="N45" s="54">
        <f t="shared" ca="1" si="12"/>
        <v>1.6157407407407409E-2</v>
      </c>
      <c r="O45" s="56">
        <f t="shared" ca="1" si="1"/>
        <v>0</v>
      </c>
      <c r="P45" s="57">
        <f t="shared" ca="1" si="20"/>
        <v>-1</v>
      </c>
      <c r="Q45" s="71">
        <f ca="1">IF(L45=0,COUNTIF($R$3:R44,"&gt;"&amp;P45),0)</f>
        <v>0</v>
      </c>
      <c r="R45" s="57">
        <f t="shared" ca="1" si="21"/>
        <v>-1</v>
      </c>
      <c r="S45" s="56">
        <f t="shared" ca="1" si="2"/>
        <v>0</v>
      </c>
      <c r="T45" s="57">
        <f t="shared" ca="1" si="13"/>
        <v>-1</v>
      </c>
      <c r="U45" s="58">
        <f t="shared" ca="1" si="3"/>
        <v>0</v>
      </c>
      <c r="V45" s="58">
        <f t="shared" ca="1" si="4"/>
        <v>0</v>
      </c>
      <c r="W45" s="58">
        <f t="shared" ca="1" si="5"/>
        <v>0</v>
      </c>
      <c r="X45" s="57">
        <f t="shared" ca="1" si="14"/>
        <v>-1</v>
      </c>
      <c r="Y45" s="69">
        <v>2</v>
      </c>
      <c r="Z45" s="69">
        <f t="shared" ca="1" si="15"/>
        <v>47</v>
      </c>
      <c r="AA45" s="59">
        <f t="shared" ca="1" si="16"/>
        <v>5.4398148148148144E-4</v>
      </c>
      <c r="AB45" s="59">
        <f t="shared" ca="1" si="17"/>
        <v>1.5659722222222224E-2</v>
      </c>
      <c r="AC45" s="59">
        <f t="shared" ca="1" si="22"/>
        <v>1.6203703703703706E-2</v>
      </c>
      <c r="AD45" s="59">
        <f t="shared" ca="1" si="6"/>
        <v>1.0532407407407365E-3</v>
      </c>
      <c r="AE45" s="59">
        <f t="shared" ca="1" si="7"/>
        <v>1.5972222222222186E-3</v>
      </c>
    </row>
    <row r="46" spans="1:31" x14ac:dyDescent="0.25">
      <c r="A46" s="51">
        <v>44</v>
      </c>
      <c r="B46" s="60">
        <f>30</f>
        <v>30</v>
      </c>
      <c r="C46" s="52">
        <f t="shared" si="18"/>
        <v>1.4930555555555561E-2</v>
      </c>
      <c r="D46" s="75">
        <v>2</v>
      </c>
      <c r="E46" s="54">
        <f t="shared" si="19"/>
        <v>1.495370370370371E-2</v>
      </c>
      <c r="F46" s="55">
        <f ca="1">COUNTIF($G$3:G45,"&gt;"&amp;E46)</f>
        <v>2</v>
      </c>
      <c r="G46" s="54">
        <f t="shared" ca="1" si="8"/>
        <v>1.6157407407407409E-2</v>
      </c>
      <c r="H46" s="53">
        <f t="shared" ca="1" si="9"/>
        <v>19</v>
      </c>
      <c r="I46" s="54">
        <f t="shared" ca="1" si="0"/>
        <v>1.6377314814814817E-2</v>
      </c>
      <c r="J46" s="53">
        <v>2</v>
      </c>
      <c r="K46" s="53">
        <v>1</v>
      </c>
      <c r="L46" s="55">
        <f t="shared" ca="1" si="10"/>
        <v>0</v>
      </c>
      <c r="M46" s="53">
        <f t="shared" ca="1" si="11"/>
        <v>0</v>
      </c>
      <c r="N46" s="54">
        <f t="shared" ca="1" si="12"/>
        <v>1.6412037037037037E-2</v>
      </c>
      <c r="O46" s="56">
        <f t="shared" ca="1" si="1"/>
        <v>2</v>
      </c>
      <c r="P46" s="57">
        <f t="shared" ca="1" si="20"/>
        <v>1.6435185185185185E-2</v>
      </c>
      <c r="Q46" s="71">
        <f ca="1">IF(L46=0,COUNTIF($R$3:R45,"&gt;"&amp;P46),0)</f>
        <v>0</v>
      </c>
      <c r="R46" s="57">
        <f t="shared" ca="1" si="21"/>
        <v>1.6435185185185185E-2</v>
      </c>
      <c r="S46" s="56">
        <f t="shared" ca="1" si="2"/>
        <v>17</v>
      </c>
      <c r="T46" s="57">
        <f t="shared" ca="1" si="13"/>
        <v>1.6631944444444442E-2</v>
      </c>
      <c r="U46" s="58">
        <f t="shared" ca="1" si="3"/>
        <v>2</v>
      </c>
      <c r="V46" s="58">
        <f t="shared" ca="1" si="4"/>
        <v>1</v>
      </c>
      <c r="W46" s="58">
        <f t="shared" ca="1" si="5"/>
        <v>20</v>
      </c>
      <c r="X46" s="57">
        <f t="shared" ca="1" si="14"/>
        <v>1.6898148148148145E-2</v>
      </c>
      <c r="Y46" s="69">
        <v>2</v>
      </c>
      <c r="Z46" s="69">
        <f t="shared" ca="1" si="15"/>
        <v>68</v>
      </c>
      <c r="AA46" s="59">
        <f t="shared" ca="1" si="16"/>
        <v>7.8703703703703705E-4</v>
      </c>
      <c r="AB46" s="59">
        <f t="shared" ca="1" si="17"/>
        <v>1.6157407407407409E-2</v>
      </c>
      <c r="AC46" s="59">
        <f t="shared" ca="1" si="22"/>
        <v>1.6944444444444446E-2</v>
      </c>
      <c r="AD46" s="59">
        <f t="shared" ca="1" si="6"/>
        <v>1.2037037037036982E-3</v>
      </c>
      <c r="AE46" s="59">
        <f t="shared" ca="1" si="7"/>
        <v>1.9907407407407356E-3</v>
      </c>
    </row>
    <row r="47" spans="1:31" x14ac:dyDescent="0.25">
      <c r="A47" s="51">
        <v>45</v>
      </c>
      <c r="B47" s="60">
        <f>30</f>
        <v>30</v>
      </c>
      <c r="C47" s="52">
        <f t="shared" si="18"/>
        <v>1.5277777777777784E-2</v>
      </c>
      <c r="D47" s="74">
        <v>2</v>
      </c>
      <c r="E47" s="54">
        <f t="shared" si="19"/>
        <v>1.5300925925925933E-2</v>
      </c>
      <c r="F47" s="55">
        <f ca="1">COUNTIF($G$3:G46,"&gt;"&amp;E47)</f>
        <v>2</v>
      </c>
      <c r="G47" s="54">
        <f t="shared" ca="1" si="8"/>
        <v>1.6412037037037037E-2</v>
      </c>
      <c r="H47" s="53">
        <f t="shared" ca="1" si="9"/>
        <v>19</v>
      </c>
      <c r="I47" s="54">
        <f t="shared" ca="1" si="0"/>
        <v>1.6631944444444446E-2</v>
      </c>
      <c r="J47" s="53">
        <v>2</v>
      </c>
      <c r="K47" s="53">
        <v>1</v>
      </c>
      <c r="L47" s="55">
        <f t="shared" ca="1" si="10"/>
        <v>1</v>
      </c>
      <c r="M47" s="53">
        <f t="shared" ca="1" si="11"/>
        <v>21</v>
      </c>
      <c r="N47" s="54">
        <f t="shared" ca="1" si="12"/>
        <v>1.6909722222222222E-2</v>
      </c>
      <c r="O47" s="56">
        <f t="shared" ca="1" si="1"/>
        <v>0</v>
      </c>
      <c r="P47" s="57">
        <f t="shared" ca="1" si="20"/>
        <v>-1</v>
      </c>
      <c r="Q47" s="71">
        <f ca="1">IF(L47=0,COUNTIF($R$3:R46,"&gt;"&amp;P47),0)</f>
        <v>0</v>
      </c>
      <c r="R47" s="57">
        <f t="shared" ca="1" si="21"/>
        <v>-1</v>
      </c>
      <c r="S47" s="56">
        <f t="shared" ca="1" si="2"/>
        <v>0</v>
      </c>
      <c r="T47" s="57">
        <f t="shared" ca="1" si="13"/>
        <v>-1</v>
      </c>
      <c r="U47" s="58">
        <f t="shared" ca="1" si="3"/>
        <v>0</v>
      </c>
      <c r="V47" s="58">
        <f t="shared" ca="1" si="4"/>
        <v>0</v>
      </c>
      <c r="W47" s="58">
        <f t="shared" ca="1" si="5"/>
        <v>0</v>
      </c>
      <c r="X47" s="57">
        <f t="shared" ca="1" si="14"/>
        <v>-1</v>
      </c>
      <c r="Y47" s="69">
        <v>2</v>
      </c>
      <c r="Z47" s="69">
        <f t="shared" ca="1" si="15"/>
        <v>47</v>
      </c>
      <c r="AA47" s="59">
        <f t="shared" ca="1" si="16"/>
        <v>5.4398148148148144E-4</v>
      </c>
      <c r="AB47" s="59">
        <f t="shared" ca="1" si="17"/>
        <v>1.6412037037037037E-2</v>
      </c>
      <c r="AC47" s="59">
        <f t="shared" ca="1" si="22"/>
        <v>1.695601851851852E-2</v>
      </c>
      <c r="AD47" s="59">
        <f t="shared" ca="1" si="6"/>
        <v>1.1111111111111044E-3</v>
      </c>
      <c r="AE47" s="59">
        <f t="shared" ca="1" si="7"/>
        <v>1.6550925925925865E-3</v>
      </c>
    </row>
    <row r="48" spans="1:31" x14ac:dyDescent="0.25">
      <c r="A48" s="51">
        <v>46</v>
      </c>
      <c r="B48" s="60">
        <f>30</f>
        <v>30</v>
      </c>
      <c r="C48" s="52">
        <f t="shared" si="18"/>
        <v>1.5625000000000007E-2</v>
      </c>
      <c r="D48" s="75">
        <v>2</v>
      </c>
      <c r="E48" s="54">
        <f t="shared" si="19"/>
        <v>1.5648148148148154E-2</v>
      </c>
      <c r="F48" s="55">
        <f ca="1">COUNTIF($G$3:G47,"&gt;"&amp;E48)</f>
        <v>3</v>
      </c>
      <c r="G48" s="54">
        <f t="shared" ca="1" si="8"/>
        <v>1.6909722222222222E-2</v>
      </c>
      <c r="H48" s="53">
        <f t="shared" ca="1" si="9"/>
        <v>23</v>
      </c>
      <c r="I48" s="54">
        <f t="shared" ca="1" si="0"/>
        <v>1.7175925925925924E-2</v>
      </c>
      <c r="J48" s="53">
        <v>2</v>
      </c>
      <c r="K48" s="53">
        <v>1</v>
      </c>
      <c r="L48" s="55">
        <f t="shared" ca="1" si="10"/>
        <v>1</v>
      </c>
      <c r="M48" s="53">
        <f t="shared" ca="1" si="11"/>
        <v>21</v>
      </c>
      <c r="N48" s="54">
        <f t="shared" ca="1" si="12"/>
        <v>1.74537037037037E-2</v>
      </c>
      <c r="O48" s="56">
        <f t="shared" ca="1" si="1"/>
        <v>0</v>
      </c>
      <c r="P48" s="57">
        <f t="shared" ca="1" si="20"/>
        <v>-1</v>
      </c>
      <c r="Q48" s="71">
        <f ca="1">IF(L48=0,COUNTIF($R$3:R47,"&gt;"&amp;P48),0)</f>
        <v>0</v>
      </c>
      <c r="R48" s="57">
        <f t="shared" ca="1" si="21"/>
        <v>-1</v>
      </c>
      <c r="S48" s="56">
        <f t="shared" ca="1" si="2"/>
        <v>0</v>
      </c>
      <c r="T48" s="57">
        <f t="shared" ca="1" si="13"/>
        <v>-1</v>
      </c>
      <c r="U48" s="58">
        <f t="shared" ca="1" si="3"/>
        <v>0</v>
      </c>
      <c r="V48" s="58">
        <f t="shared" ca="1" si="4"/>
        <v>0</v>
      </c>
      <c r="W48" s="58">
        <f t="shared" ca="1" si="5"/>
        <v>0</v>
      </c>
      <c r="X48" s="57">
        <f t="shared" ca="1" si="14"/>
        <v>-1</v>
      </c>
      <c r="Y48" s="69">
        <v>2</v>
      </c>
      <c r="Z48" s="69">
        <f t="shared" ca="1" si="15"/>
        <v>51</v>
      </c>
      <c r="AA48" s="59">
        <f t="shared" ca="1" si="16"/>
        <v>5.9027777777777778E-4</v>
      </c>
      <c r="AB48" s="59">
        <f t="shared" ca="1" si="17"/>
        <v>1.6909722222222222E-2</v>
      </c>
      <c r="AC48" s="59">
        <f t="shared" ca="1" si="22"/>
        <v>1.7499999999999998E-2</v>
      </c>
      <c r="AD48" s="59">
        <f t="shared" ca="1" si="6"/>
        <v>1.2615740740740677E-3</v>
      </c>
      <c r="AE48" s="59">
        <f t="shared" ca="1" si="7"/>
        <v>1.8518518518518441E-3</v>
      </c>
    </row>
    <row r="49" spans="1:31" x14ac:dyDescent="0.25">
      <c r="A49" s="51">
        <v>47</v>
      </c>
      <c r="B49" s="60">
        <f>30</f>
        <v>30</v>
      </c>
      <c r="C49" s="52">
        <f t="shared" si="18"/>
        <v>1.5972222222222228E-2</v>
      </c>
      <c r="D49" s="74">
        <v>2</v>
      </c>
      <c r="E49" s="54">
        <f t="shared" si="19"/>
        <v>1.5995370370370375E-2</v>
      </c>
      <c r="F49" s="55">
        <f ca="1">COUNTIF($G$3:G48,"&gt;"&amp;E49)</f>
        <v>3</v>
      </c>
      <c r="G49" s="54">
        <f t="shared" ca="1" si="8"/>
        <v>1.74537037037037E-2</v>
      </c>
      <c r="H49" s="53">
        <f t="shared" ca="1" si="9"/>
        <v>21</v>
      </c>
      <c r="I49" s="54">
        <f t="shared" ca="1" si="0"/>
        <v>1.7696759259259256E-2</v>
      </c>
      <c r="J49" s="53">
        <v>2</v>
      </c>
      <c r="K49" s="53">
        <v>1</v>
      </c>
      <c r="L49" s="55">
        <f t="shared" ca="1" si="10"/>
        <v>1</v>
      </c>
      <c r="M49" s="53">
        <f t="shared" ca="1" si="11"/>
        <v>22</v>
      </c>
      <c r="N49" s="54">
        <f t="shared" ca="1" si="12"/>
        <v>1.7986111111111109E-2</v>
      </c>
      <c r="O49" s="56">
        <f t="shared" ca="1" si="1"/>
        <v>0</v>
      </c>
      <c r="P49" s="57">
        <f t="shared" ca="1" si="20"/>
        <v>-1</v>
      </c>
      <c r="Q49" s="71">
        <f ca="1">IF(L49=0,COUNTIF($R$3:R48,"&gt;"&amp;P49),0)</f>
        <v>0</v>
      </c>
      <c r="R49" s="57">
        <f t="shared" ca="1" si="21"/>
        <v>-1</v>
      </c>
      <c r="S49" s="56">
        <f t="shared" ca="1" si="2"/>
        <v>0</v>
      </c>
      <c r="T49" s="57">
        <f t="shared" ca="1" si="13"/>
        <v>-1</v>
      </c>
      <c r="U49" s="58">
        <f t="shared" ca="1" si="3"/>
        <v>0</v>
      </c>
      <c r="V49" s="58">
        <f t="shared" ca="1" si="4"/>
        <v>0</v>
      </c>
      <c r="W49" s="58">
        <f t="shared" ca="1" si="5"/>
        <v>0</v>
      </c>
      <c r="X49" s="57">
        <f t="shared" ca="1" si="14"/>
        <v>-1</v>
      </c>
      <c r="Y49" s="69">
        <v>2</v>
      </c>
      <c r="Z49" s="69">
        <f t="shared" ca="1" si="15"/>
        <v>50</v>
      </c>
      <c r="AA49" s="59">
        <f t="shared" ca="1" si="16"/>
        <v>5.7870370370370367E-4</v>
      </c>
      <c r="AB49" s="59">
        <f t="shared" ca="1" si="17"/>
        <v>1.74537037037037E-2</v>
      </c>
      <c r="AC49" s="59">
        <f t="shared" ca="1" si="22"/>
        <v>1.8032407407407403E-2</v>
      </c>
      <c r="AD49" s="59">
        <f t="shared" ca="1" si="6"/>
        <v>1.4583333333333254E-3</v>
      </c>
      <c r="AE49" s="59">
        <f t="shared" ca="1" si="7"/>
        <v>2.0370370370370282E-3</v>
      </c>
    </row>
    <row r="50" spans="1:31" x14ac:dyDescent="0.25">
      <c r="A50" s="51">
        <v>48</v>
      </c>
      <c r="B50" s="60">
        <f>30</f>
        <v>30</v>
      </c>
      <c r="C50" s="52">
        <f t="shared" si="18"/>
        <v>1.6319444444444449E-2</v>
      </c>
      <c r="D50" s="75">
        <v>2</v>
      </c>
      <c r="E50" s="54">
        <f t="shared" si="19"/>
        <v>1.6342592592592596E-2</v>
      </c>
      <c r="F50" s="55">
        <f ca="1">COUNTIF($G$3:G49,"&gt;"&amp;E50)</f>
        <v>3</v>
      </c>
      <c r="G50" s="54">
        <f t="shared" ca="1" si="8"/>
        <v>1.7986111111111109E-2</v>
      </c>
      <c r="H50" s="53">
        <f t="shared" ca="1" si="9"/>
        <v>22</v>
      </c>
      <c r="I50" s="54">
        <f t="shared" ca="1" si="0"/>
        <v>1.8240740740740738E-2</v>
      </c>
      <c r="J50" s="53">
        <v>2</v>
      </c>
      <c r="K50" s="53">
        <v>1</v>
      </c>
      <c r="L50" s="55">
        <f t="shared" ca="1" si="10"/>
        <v>1</v>
      </c>
      <c r="M50" s="53">
        <f t="shared" ca="1" si="11"/>
        <v>22</v>
      </c>
      <c r="N50" s="54">
        <f t="shared" ca="1" si="12"/>
        <v>1.8530092592592591E-2</v>
      </c>
      <c r="O50" s="56">
        <f t="shared" ca="1" si="1"/>
        <v>0</v>
      </c>
      <c r="P50" s="57">
        <f t="shared" ca="1" si="20"/>
        <v>-1</v>
      </c>
      <c r="Q50" s="71">
        <f ca="1">IF(L50=0,COUNTIF($R$3:R49,"&gt;"&amp;P50),0)</f>
        <v>0</v>
      </c>
      <c r="R50" s="57">
        <f t="shared" ca="1" si="21"/>
        <v>-1</v>
      </c>
      <c r="S50" s="56">
        <f t="shared" ca="1" si="2"/>
        <v>0</v>
      </c>
      <c r="T50" s="57">
        <f t="shared" ca="1" si="13"/>
        <v>-1</v>
      </c>
      <c r="U50" s="58">
        <f t="shared" ca="1" si="3"/>
        <v>0</v>
      </c>
      <c r="V50" s="58">
        <f t="shared" ca="1" si="4"/>
        <v>0</v>
      </c>
      <c r="W50" s="58">
        <f t="shared" ca="1" si="5"/>
        <v>0</v>
      </c>
      <c r="X50" s="57">
        <f t="shared" ca="1" si="14"/>
        <v>-1</v>
      </c>
      <c r="Y50" s="69">
        <v>2</v>
      </c>
      <c r="Z50" s="69">
        <f t="shared" ca="1" si="15"/>
        <v>51</v>
      </c>
      <c r="AA50" s="59">
        <f t="shared" ca="1" si="16"/>
        <v>5.9027777777777778E-4</v>
      </c>
      <c r="AB50" s="59">
        <f t="shared" ca="1" si="17"/>
        <v>1.7986111111111109E-2</v>
      </c>
      <c r="AC50" s="59">
        <f t="shared" ca="1" si="22"/>
        <v>1.8576388888888885E-2</v>
      </c>
      <c r="AD50" s="59">
        <f t="shared" ca="1" si="6"/>
        <v>1.6435185185185129E-3</v>
      </c>
      <c r="AE50" s="59">
        <f t="shared" ca="1" si="7"/>
        <v>2.2337962962962893E-3</v>
      </c>
    </row>
    <row r="51" spans="1:31" x14ac:dyDescent="0.25">
      <c r="A51" s="51">
        <v>49</v>
      </c>
      <c r="B51" s="60">
        <f>30</f>
        <v>30</v>
      </c>
      <c r="C51" s="52">
        <f t="shared" si="18"/>
        <v>1.666666666666667E-2</v>
      </c>
      <c r="D51" s="74">
        <v>2</v>
      </c>
      <c r="E51" s="54">
        <f t="shared" si="19"/>
        <v>1.6689814814814817E-2</v>
      </c>
      <c r="F51" s="55">
        <f ca="1">COUNTIF($G$3:G50,"&gt;"&amp;E51)</f>
        <v>3</v>
      </c>
      <c r="G51" s="54">
        <f t="shared" ca="1" si="8"/>
        <v>1.8530092592592591E-2</v>
      </c>
      <c r="H51" s="53">
        <f t="shared" ca="1" si="9"/>
        <v>20</v>
      </c>
      <c r="I51" s="54">
        <f t="shared" ca="1" si="0"/>
        <v>1.8761574074074073E-2</v>
      </c>
      <c r="J51" s="53">
        <v>2</v>
      </c>
      <c r="K51" s="53">
        <v>1</v>
      </c>
      <c r="L51" s="55">
        <f t="shared" ca="1" si="10"/>
        <v>0</v>
      </c>
      <c r="M51" s="53">
        <f t="shared" ca="1" si="11"/>
        <v>0</v>
      </c>
      <c r="N51" s="54">
        <f t="shared" ca="1" si="12"/>
        <v>1.8796296296296294E-2</v>
      </c>
      <c r="O51" s="56">
        <f t="shared" ca="1" si="1"/>
        <v>2</v>
      </c>
      <c r="P51" s="57">
        <f t="shared" ca="1" si="20"/>
        <v>1.8819444444444441E-2</v>
      </c>
      <c r="Q51" s="71">
        <f ca="1">IF(L51=0,COUNTIF($R$3:R50,"&gt;"&amp;P51),0)</f>
        <v>0</v>
      </c>
      <c r="R51" s="57">
        <f t="shared" ca="1" si="21"/>
        <v>1.8819444444444441E-2</v>
      </c>
      <c r="S51" s="56">
        <f t="shared" ca="1" si="2"/>
        <v>21</v>
      </c>
      <c r="T51" s="57">
        <f t="shared" ca="1" si="13"/>
        <v>1.9062499999999996E-2</v>
      </c>
      <c r="U51" s="58">
        <f t="shared" ca="1" si="3"/>
        <v>2</v>
      </c>
      <c r="V51" s="58">
        <f t="shared" ca="1" si="4"/>
        <v>1</v>
      </c>
      <c r="W51" s="58">
        <f t="shared" ca="1" si="5"/>
        <v>19</v>
      </c>
      <c r="X51" s="57">
        <f t="shared" ca="1" si="14"/>
        <v>1.9317129629629625E-2</v>
      </c>
      <c r="Y51" s="69">
        <v>2</v>
      </c>
      <c r="Z51" s="69">
        <f t="shared" ca="1" si="15"/>
        <v>72</v>
      </c>
      <c r="AA51" s="59">
        <f t="shared" ca="1" si="16"/>
        <v>8.3333333333333339E-4</v>
      </c>
      <c r="AB51" s="59">
        <f t="shared" ca="1" si="17"/>
        <v>1.8530092592592591E-2</v>
      </c>
      <c r="AC51" s="59">
        <f t="shared" ca="1" si="22"/>
        <v>1.9363425925925923E-2</v>
      </c>
      <c r="AD51" s="59">
        <f t="shared" ca="1" si="6"/>
        <v>1.840277777777774E-3</v>
      </c>
      <c r="AE51" s="59">
        <f t="shared" ca="1" si="7"/>
        <v>2.6736111111111058E-3</v>
      </c>
    </row>
    <row r="52" spans="1:31" x14ac:dyDescent="0.25">
      <c r="A52" s="51">
        <v>50</v>
      </c>
      <c r="B52" s="60">
        <f>30</f>
        <v>30</v>
      </c>
      <c r="C52" s="52">
        <f t="shared" si="18"/>
        <v>1.7013888888888891E-2</v>
      </c>
      <c r="D52" s="75">
        <v>2</v>
      </c>
      <c r="E52" s="54">
        <f t="shared" si="19"/>
        <v>1.7037037037037038E-2</v>
      </c>
      <c r="F52" s="55">
        <f ca="1">COUNTIF($G$3:G51,"&gt;"&amp;E52)</f>
        <v>3</v>
      </c>
      <c r="G52" s="54">
        <f t="shared" ca="1" si="8"/>
        <v>1.8796296296296294E-2</v>
      </c>
      <c r="H52" s="53">
        <f t="shared" ca="1" si="9"/>
        <v>19</v>
      </c>
      <c r="I52" s="54">
        <f t="shared" ca="1" si="0"/>
        <v>1.9016203703703702E-2</v>
      </c>
      <c r="J52" s="53">
        <v>2</v>
      </c>
      <c r="K52" s="53">
        <v>1</v>
      </c>
      <c r="L52" s="55">
        <f t="shared" ca="1" si="10"/>
        <v>1</v>
      </c>
      <c r="M52" s="53">
        <f t="shared" ca="1" si="11"/>
        <v>19</v>
      </c>
      <c r="N52" s="54">
        <f t="shared" ca="1" si="12"/>
        <v>1.9270833333333331E-2</v>
      </c>
      <c r="O52" s="56">
        <f t="shared" ca="1" si="1"/>
        <v>0</v>
      </c>
      <c r="P52" s="57">
        <f t="shared" ca="1" si="20"/>
        <v>-1</v>
      </c>
      <c r="Q52" s="71">
        <f ca="1">IF(L52=0,COUNTIF($R$3:R51,"&gt;"&amp;P52),0)</f>
        <v>0</v>
      </c>
      <c r="R52" s="57">
        <f t="shared" ca="1" si="21"/>
        <v>-1</v>
      </c>
      <c r="S52" s="56">
        <f t="shared" ca="1" si="2"/>
        <v>0</v>
      </c>
      <c r="T52" s="57">
        <f t="shared" ca="1" si="13"/>
        <v>-1</v>
      </c>
      <c r="U52" s="58">
        <f t="shared" ca="1" si="3"/>
        <v>0</v>
      </c>
      <c r="V52" s="58">
        <f t="shared" ca="1" si="4"/>
        <v>0</v>
      </c>
      <c r="W52" s="58">
        <f t="shared" ca="1" si="5"/>
        <v>0</v>
      </c>
      <c r="X52" s="57">
        <f t="shared" ca="1" si="14"/>
        <v>-1</v>
      </c>
      <c r="Y52" s="69">
        <v>2</v>
      </c>
      <c r="Z52" s="69">
        <f t="shared" ca="1" si="15"/>
        <v>45</v>
      </c>
      <c r="AA52" s="59">
        <f t="shared" ca="1" si="16"/>
        <v>5.2083333333333333E-4</v>
      </c>
      <c r="AB52" s="59">
        <f t="shared" ca="1" si="17"/>
        <v>1.8796296296296294E-2</v>
      </c>
      <c r="AC52" s="59">
        <f t="shared" ca="1" si="22"/>
        <v>1.9317129629629629E-2</v>
      </c>
      <c r="AD52" s="59">
        <f t="shared" ca="1" si="6"/>
        <v>1.7592592592592556E-3</v>
      </c>
      <c r="AE52" s="59">
        <f t="shared" ca="1" si="7"/>
        <v>2.2800925925925905E-3</v>
      </c>
    </row>
    <row r="53" spans="1:31" x14ac:dyDescent="0.25">
      <c r="A53" s="51">
        <v>51</v>
      </c>
      <c r="B53" s="60">
        <f>30</f>
        <v>30</v>
      </c>
      <c r="C53" s="52">
        <f t="shared" si="18"/>
        <v>1.7361111111111112E-2</v>
      </c>
      <c r="D53" s="74">
        <v>2</v>
      </c>
      <c r="E53" s="54">
        <f t="shared" si="19"/>
        <v>1.7384259259259259E-2</v>
      </c>
      <c r="F53" s="55">
        <f ca="1">COUNTIF($G$3:G52,"&gt;"&amp;E53)</f>
        <v>4</v>
      </c>
      <c r="G53" s="54">
        <f t="shared" ca="1" si="8"/>
        <v>1.9270833333333331E-2</v>
      </c>
      <c r="H53" s="53">
        <f t="shared" ca="1" si="9"/>
        <v>23</v>
      </c>
      <c r="I53" s="54">
        <f t="shared" ca="1" si="0"/>
        <v>1.9537037037037033E-2</v>
      </c>
      <c r="J53" s="53">
        <v>2</v>
      </c>
      <c r="K53" s="53">
        <v>1</v>
      </c>
      <c r="L53" s="55">
        <f t="shared" ca="1" si="10"/>
        <v>0</v>
      </c>
      <c r="M53" s="53">
        <f t="shared" ca="1" si="11"/>
        <v>0</v>
      </c>
      <c r="N53" s="54">
        <f t="shared" ca="1" si="12"/>
        <v>1.9571759259259254E-2</v>
      </c>
      <c r="O53" s="56">
        <f t="shared" ca="1" si="1"/>
        <v>2</v>
      </c>
      <c r="P53" s="57">
        <f t="shared" ca="1" si="20"/>
        <v>1.9594907407407401E-2</v>
      </c>
      <c r="Q53" s="71">
        <f ca="1">IF(L53=0,COUNTIF($R$3:R52,"&gt;"&amp;P53),0)</f>
        <v>0</v>
      </c>
      <c r="R53" s="57">
        <f t="shared" ca="1" si="21"/>
        <v>1.9594907407407401E-2</v>
      </c>
      <c r="S53" s="56">
        <f t="shared" ca="1" si="2"/>
        <v>23</v>
      </c>
      <c r="T53" s="57">
        <f t="shared" ca="1" si="13"/>
        <v>1.9861111111111104E-2</v>
      </c>
      <c r="U53" s="58">
        <f t="shared" ca="1" si="3"/>
        <v>2</v>
      </c>
      <c r="V53" s="58">
        <f t="shared" ca="1" si="4"/>
        <v>1</v>
      </c>
      <c r="W53" s="58">
        <f t="shared" ca="1" si="5"/>
        <v>21</v>
      </c>
      <c r="X53" s="57">
        <f t="shared" ca="1" si="14"/>
        <v>2.013888888888888E-2</v>
      </c>
      <c r="Y53" s="69">
        <v>2</v>
      </c>
      <c r="Z53" s="69">
        <f t="shared" ca="1" si="15"/>
        <v>79</v>
      </c>
      <c r="AA53" s="59">
        <f t="shared" ca="1" si="16"/>
        <v>9.1435185185185185E-4</v>
      </c>
      <c r="AB53" s="59">
        <f t="shared" ca="1" si="17"/>
        <v>1.9270833333333331E-2</v>
      </c>
      <c r="AC53" s="59">
        <f t="shared" ca="1" si="22"/>
        <v>2.0185185185185181E-2</v>
      </c>
      <c r="AD53" s="59">
        <f t="shared" ca="1" si="6"/>
        <v>1.8865740740740718E-3</v>
      </c>
      <c r="AE53" s="59">
        <f t="shared" ca="1" si="7"/>
        <v>2.800925925925922E-3</v>
      </c>
    </row>
    <row r="54" spans="1:31" x14ac:dyDescent="0.25">
      <c r="A54" s="51">
        <v>52</v>
      </c>
      <c r="B54" s="60">
        <f>30</f>
        <v>30</v>
      </c>
      <c r="C54" s="52">
        <f t="shared" si="18"/>
        <v>1.7708333333333333E-2</v>
      </c>
      <c r="D54" s="75">
        <v>2</v>
      </c>
      <c r="E54" s="54">
        <f t="shared" si="19"/>
        <v>1.773148148148148E-2</v>
      </c>
      <c r="F54" s="55">
        <f ca="1">COUNTIF($G$3:G53,"&gt;"&amp;E54)</f>
        <v>4</v>
      </c>
      <c r="G54" s="54">
        <f t="shared" ca="1" si="8"/>
        <v>1.9571759259259254E-2</v>
      </c>
      <c r="H54" s="53">
        <f t="shared" ca="1" si="9"/>
        <v>17</v>
      </c>
      <c r="I54" s="54">
        <f t="shared" ca="1" si="0"/>
        <v>1.9768518518518512E-2</v>
      </c>
      <c r="J54" s="53">
        <v>2</v>
      </c>
      <c r="K54" s="53">
        <v>1</v>
      </c>
      <c r="L54" s="55">
        <f t="shared" ca="1" si="10"/>
        <v>0</v>
      </c>
      <c r="M54" s="53">
        <f t="shared" ca="1" si="11"/>
        <v>0</v>
      </c>
      <c r="N54" s="54">
        <f t="shared" ca="1" si="12"/>
        <v>1.9803240740740732E-2</v>
      </c>
      <c r="O54" s="56">
        <f t="shared" ca="1" si="1"/>
        <v>2</v>
      </c>
      <c r="P54" s="57">
        <f t="shared" ca="1" si="20"/>
        <v>1.982638888888888E-2</v>
      </c>
      <c r="Q54" s="71">
        <f ca="1">IF(L54=0,COUNTIF($R$3:R53,"&gt;"&amp;P54),0)</f>
        <v>0</v>
      </c>
      <c r="R54" s="57">
        <f t="shared" ca="1" si="21"/>
        <v>2.013888888888888E-2</v>
      </c>
      <c r="S54" s="56">
        <f t="shared" ca="1" si="2"/>
        <v>18</v>
      </c>
      <c r="T54" s="57">
        <f t="shared" ca="1" si="13"/>
        <v>2.0347222222222214E-2</v>
      </c>
      <c r="U54" s="58">
        <f t="shared" ca="1" si="3"/>
        <v>2</v>
      </c>
      <c r="V54" s="58">
        <f t="shared" ca="1" si="4"/>
        <v>1</v>
      </c>
      <c r="W54" s="58">
        <f t="shared" ca="1" si="5"/>
        <v>19</v>
      </c>
      <c r="X54" s="57">
        <f t="shared" ca="1" si="14"/>
        <v>2.0601851851851843E-2</v>
      </c>
      <c r="Y54" s="69">
        <v>2</v>
      </c>
      <c r="Z54" s="69">
        <f t="shared" ca="1" si="15"/>
        <v>66</v>
      </c>
      <c r="AA54" s="59">
        <f t="shared" ca="1" si="16"/>
        <v>7.6388888888888893E-4</v>
      </c>
      <c r="AB54" s="59">
        <f t="shared" ca="1" si="17"/>
        <v>1.9571759259259254E-2</v>
      </c>
      <c r="AC54" s="59">
        <f t="shared" ca="1" si="22"/>
        <v>2.0335648148148144E-2</v>
      </c>
      <c r="AD54" s="59">
        <f t="shared" ca="1" si="6"/>
        <v>1.840277777777774E-3</v>
      </c>
      <c r="AE54" s="59">
        <f t="shared" ca="1" si="7"/>
        <v>2.6041666666666644E-3</v>
      </c>
    </row>
    <row r="55" spans="1:31" x14ac:dyDescent="0.25">
      <c r="A55" s="51">
        <v>53</v>
      </c>
      <c r="B55" s="60">
        <f>30</f>
        <v>30</v>
      </c>
      <c r="C55" s="52">
        <f t="shared" si="18"/>
        <v>1.8055555555555554E-2</v>
      </c>
      <c r="D55" s="74">
        <v>2</v>
      </c>
      <c r="E55" s="54">
        <f t="shared" si="19"/>
        <v>1.8078703703703701E-2</v>
      </c>
      <c r="F55" s="55">
        <f ca="1">COUNTIF($G$3:G54,"&gt;"&amp;E55)</f>
        <v>4</v>
      </c>
      <c r="G55" s="54">
        <f t="shared" ca="1" si="8"/>
        <v>1.9803240740740732E-2</v>
      </c>
      <c r="H55" s="53">
        <f t="shared" ca="1" si="9"/>
        <v>23</v>
      </c>
      <c r="I55" s="54">
        <f t="shared" ca="1" si="0"/>
        <v>2.0069444444444435E-2</v>
      </c>
      <c r="J55" s="53">
        <v>2</v>
      </c>
      <c r="K55" s="53">
        <v>1</v>
      </c>
      <c r="L55" s="55">
        <f t="shared" ca="1" si="10"/>
        <v>1</v>
      </c>
      <c r="M55" s="53">
        <f t="shared" ca="1" si="11"/>
        <v>18</v>
      </c>
      <c r="N55" s="54">
        <f t="shared" ca="1" si="12"/>
        <v>2.031249999999999E-2</v>
      </c>
      <c r="O55" s="56">
        <f t="shared" ca="1" si="1"/>
        <v>0</v>
      </c>
      <c r="P55" s="57">
        <f t="shared" ca="1" si="20"/>
        <v>-1</v>
      </c>
      <c r="Q55" s="71">
        <f ca="1">IF(L55=0,COUNTIF($R$3:R54,"&gt;"&amp;P55),0)</f>
        <v>0</v>
      </c>
      <c r="R55" s="57">
        <f t="shared" ca="1" si="21"/>
        <v>-1</v>
      </c>
      <c r="S55" s="56">
        <f t="shared" ca="1" si="2"/>
        <v>0</v>
      </c>
      <c r="T55" s="57">
        <f t="shared" ca="1" si="13"/>
        <v>-1</v>
      </c>
      <c r="U55" s="58">
        <f t="shared" ca="1" si="3"/>
        <v>0</v>
      </c>
      <c r="V55" s="58">
        <f t="shared" ca="1" si="4"/>
        <v>0</v>
      </c>
      <c r="W55" s="58">
        <f t="shared" ca="1" si="5"/>
        <v>0</v>
      </c>
      <c r="X55" s="57">
        <f t="shared" ca="1" si="14"/>
        <v>-1</v>
      </c>
      <c r="Y55" s="69">
        <v>2</v>
      </c>
      <c r="Z55" s="69">
        <f t="shared" ca="1" si="15"/>
        <v>48</v>
      </c>
      <c r="AA55" s="59">
        <f t="shared" ca="1" si="16"/>
        <v>5.5555555555555556E-4</v>
      </c>
      <c r="AB55" s="59">
        <f t="shared" ca="1" si="17"/>
        <v>1.9803240740740732E-2</v>
      </c>
      <c r="AC55" s="59">
        <f t="shared" ca="1" si="22"/>
        <v>2.0358796296296288E-2</v>
      </c>
      <c r="AD55" s="59">
        <f t="shared" ca="1" si="6"/>
        <v>1.7245370370370314E-3</v>
      </c>
      <c r="AE55" s="59">
        <f t="shared" ca="1" si="7"/>
        <v>2.280092592592587E-3</v>
      </c>
    </row>
    <row r="56" spans="1:31" x14ac:dyDescent="0.25">
      <c r="A56" s="51">
        <v>54</v>
      </c>
      <c r="B56" s="60">
        <f>30</f>
        <v>30</v>
      </c>
      <c r="C56" s="52">
        <f t="shared" si="18"/>
        <v>1.8402777777777775E-2</v>
      </c>
      <c r="D56" s="75">
        <v>2</v>
      </c>
      <c r="E56" s="54">
        <f t="shared" si="19"/>
        <v>1.8425925925925922E-2</v>
      </c>
      <c r="F56" s="55">
        <f ca="1">COUNTIF($G$3:G55,"&gt;"&amp;E56)</f>
        <v>5</v>
      </c>
      <c r="G56" s="54">
        <f t="shared" ca="1" si="8"/>
        <v>2.031249999999999E-2</v>
      </c>
      <c r="H56" s="53">
        <f t="shared" ca="1" si="9"/>
        <v>22</v>
      </c>
      <c r="I56" s="54">
        <f t="shared" ca="1" si="0"/>
        <v>2.0567129629629619E-2</v>
      </c>
      <c r="J56" s="53">
        <v>2</v>
      </c>
      <c r="K56" s="53">
        <v>1</v>
      </c>
      <c r="L56" s="55">
        <f t="shared" ca="1" si="10"/>
        <v>1</v>
      </c>
      <c r="M56" s="53">
        <f t="shared" ca="1" si="11"/>
        <v>21</v>
      </c>
      <c r="N56" s="54">
        <f t="shared" ca="1" si="12"/>
        <v>2.0844907407407395E-2</v>
      </c>
      <c r="O56" s="56">
        <f t="shared" ca="1" si="1"/>
        <v>0</v>
      </c>
      <c r="P56" s="57">
        <f t="shared" ca="1" si="20"/>
        <v>-1</v>
      </c>
      <c r="Q56" s="71">
        <f ca="1">IF(L56=0,COUNTIF($R$3:R55,"&gt;"&amp;P56),0)</f>
        <v>0</v>
      </c>
      <c r="R56" s="57">
        <f t="shared" ca="1" si="21"/>
        <v>-1</v>
      </c>
      <c r="S56" s="56">
        <f t="shared" ca="1" si="2"/>
        <v>0</v>
      </c>
      <c r="T56" s="57">
        <f t="shared" ca="1" si="13"/>
        <v>-1</v>
      </c>
      <c r="U56" s="58">
        <f t="shared" ca="1" si="3"/>
        <v>0</v>
      </c>
      <c r="V56" s="58">
        <f t="shared" ca="1" si="4"/>
        <v>0</v>
      </c>
      <c r="W56" s="58">
        <f t="shared" ca="1" si="5"/>
        <v>0</v>
      </c>
      <c r="X56" s="57">
        <f t="shared" ca="1" si="14"/>
        <v>-1</v>
      </c>
      <c r="Y56" s="69">
        <v>2</v>
      </c>
      <c r="Z56" s="69">
        <f t="shared" ca="1" si="15"/>
        <v>50</v>
      </c>
      <c r="AA56" s="59">
        <f t="shared" ca="1" si="16"/>
        <v>5.7870370370370367E-4</v>
      </c>
      <c r="AB56" s="59">
        <f t="shared" ca="1" si="17"/>
        <v>2.031249999999999E-2</v>
      </c>
      <c r="AC56" s="59">
        <f t="shared" ca="1" si="22"/>
        <v>2.0891203703703693E-2</v>
      </c>
      <c r="AD56" s="59">
        <f t="shared" ca="1" si="6"/>
        <v>1.8865740740740683E-3</v>
      </c>
      <c r="AE56" s="59">
        <f t="shared" ca="1" si="7"/>
        <v>2.4652777777777711E-3</v>
      </c>
    </row>
    <row r="57" spans="1:31" x14ac:dyDescent="0.25">
      <c r="A57" s="51">
        <v>55</v>
      </c>
      <c r="B57" s="60">
        <f>30</f>
        <v>30</v>
      </c>
      <c r="C57" s="52">
        <f t="shared" si="18"/>
        <v>1.8749999999999996E-2</v>
      </c>
      <c r="D57" s="74">
        <v>2</v>
      </c>
      <c r="E57" s="54">
        <f t="shared" si="19"/>
        <v>1.8773148148148143E-2</v>
      </c>
      <c r="F57" s="55">
        <f ca="1">COUNTIF($G$3:G56,"&gt;"&amp;E57)</f>
        <v>5</v>
      </c>
      <c r="G57" s="54">
        <f t="shared" ca="1" si="8"/>
        <v>2.0844907407407395E-2</v>
      </c>
      <c r="H57" s="53">
        <f t="shared" ca="1" si="9"/>
        <v>22</v>
      </c>
      <c r="I57" s="54">
        <f t="shared" ca="1" si="0"/>
        <v>2.1099537037037024E-2</v>
      </c>
      <c r="J57" s="53">
        <v>2</v>
      </c>
      <c r="K57" s="53">
        <v>1</v>
      </c>
      <c r="L57" s="55">
        <f t="shared" ca="1" si="10"/>
        <v>1</v>
      </c>
      <c r="M57" s="53">
        <f t="shared" ca="1" si="11"/>
        <v>18</v>
      </c>
      <c r="N57" s="54">
        <f t="shared" ca="1" si="12"/>
        <v>2.134259259259258E-2</v>
      </c>
      <c r="O57" s="56">
        <f t="shared" ca="1" si="1"/>
        <v>0</v>
      </c>
      <c r="P57" s="57">
        <f t="shared" ca="1" si="20"/>
        <v>-1</v>
      </c>
      <c r="Q57" s="71">
        <f ca="1">IF(L57=0,COUNTIF($R$3:R56,"&gt;"&amp;P57),0)</f>
        <v>0</v>
      </c>
      <c r="R57" s="57">
        <f t="shared" ca="1" si="21"/>
        <v>-1</v>
      </c>
      <c r="S57" s="56">
        <f t="shared" ca="1" si="2"/>
        <v>0</v>
      </c>
      <c r="T57" s="57">
        <f t="shared" ca="1" si="13"/>
        <v>-1</v>
      </c>
      <c r="U57" s="58">
        <f t="shared" ca="1" si="3"/>
        <v>0</v>
      </c>
      <c r="V57" s="58">
        <f t="shared" ca="1" si="4"/>
        <v>0</v>
      </c>
      <c r="W57" s="58">
        <f t="shared" ca="1" si="5"/>
        <v>0</v>
      </c>
      <c r="X57" s="57">
        <f t="shared" ca="1" si="14"/>
        <v>-1</v>
      </c>
      <c r="Y57" s="69">
        <v>2</v>
      </c>
      <c r="Z57" s="69">
        <f t="shared" ca="1" si="15"/>
        <v>47</v>
      </c>
      <c r="AA57" s="59">
        <f t="shared" ca="1" si="16"/>
        <v>5.4398148148148144E-4</v>
      </c>
      <c r="AB57" s="59">
        <f t="shared" ca="1" si="17"/>
        <v>2.0844907407407395E-2</v>
      </c>
      <c r="AC57" s="59">
        <f t="shared" ca="1" si="22"/>
        <v>2.1388888888888877E-2</v>
      </c>
      <c r="AD57" s="59">
        <f t="shared" ca="1" si="6"/>
        <v>2.0717592592592524E-3</v>
      </c>
      <c r="AE57" s="59">
        <f t="shared" ca="1" si="7"/>
        <v>2.6157407407407345E-3</v>
      </c>
    </row>
    <row r="58" spans="1:31" x14ac:dyDescent="0.25">
      <c r="A58" s="51">
        <v>56</v>
      </c>
      <c r="B58" s="60">
        <f>30</f>
        <v>30</v>
      </c>
      <c r="C58" s="52">
        <f t="shared" si="18"/>
        <v>1.9097222222222217E-2</v>
      </c>
      <c r="D58" s="75">
        <v>2</v>
      </c>
      <c r="E58" s="54">
        <f t="shared" si="19"/>
        <v>1.9120370370370364E-2</v>
      </c>
      <c r="F58" s="55">
        <f ca="1">COUNTIF($G$3:G57,"&gt;"&amp;E58)</f>
        <v>5</v>
      </c>
      <c r="G58" s="54">
        <f t="shared" ca="1" si="8"/>
        <v>2.134259259259258E-2</v>
      </c>
      <c r="H58" s="53">
        <f t="shared" ca="1" si="9"/>
        <v>22</v>
      </c>
      <c r="I58" s="54">
        <f t="shared" ca="1" si="0"/>
        <v>2.1597222222222209E-2</v>
      </c>
      <c r="J58" s="53">
        <v>2</v>
      </c>
      <c r="K58" s="53">
        <v>1</v>
      </c>
      <c r="L58" s="55">
        <f t="shared" ca="1" si="10"/>
        <v>0</v>
      </c>
      <c r="M58" s="53">
        <f t="shared" ca="1" si="11"/>
        <v>0</v>
      </c>
      <c r="N58" s="54">
        <f t="shared" ca="1" si="12"/>
        <v>2.1631944444444429E-2</v>
      </c>
      <c r="O58" s="56">
        <f t="shared" ca="1" si="1"/>
        <v>2</v>
      </c>
      <c r="P58" s="57">
        <f t="shared" ca="1" si="20"/>
        <v>2.1655092592592576E-2</v>
      </c>
      <c r="Q58" s="71">
        <f ca="1">IF(L58=0,COUNTIF($R$3:R57,"&gt;"&amp;P58),0)</f>
        <v>0</v>
      </c>
      <c r="R58" s="57">
        <f t="shared" ca="1" si="21"/>
        <v>2.1655092592592576E-2</v>
      </c>
      <c r="S58" s="56">
        <f t="shared" ca="1" si="2"/>
        <v>21</v>
      </c>
      <c r="T58" s="57">
        <f t="shared" ca="1" si="13"/>
        <v>2.1898148148148132E-2</v>
      </c>
      <c r="U58" s="58">
        <f t="shared" ca="1" si="3"/>
        <v>2</v>
      </c>
      <c r="V58" s="58">
        <f t="shared" ca="1" si="4"/>
        <v>1</v>
      </c>
      <c r="W58" s="58">
        <f t="shared" ca="1" si="5"/>
        <v>20</v>
      </c>
      <c r="X58" s="57">
        <f t="shared" ca="1" si="14"/>
        <v>2.2164351851851834E-2</v>
      </c>
      <c r="Y58" s="69">
        <v>2</v>
      </c>
      <c r="Z58" s="69">
        <f t="shared" ca="1" si="15"/>
        <v>75</v>
      </c>
      <c r="AA58" s="59">
        <f t="shared" ca="1" si="16"/>
        <v>8.6805555555555551E-4</v>
      </c>
      <c r="AB58" s="59">
        <f t="shared" ca="1" si="17"/>
        <v>2.134259259259258E-2</v>
      </c>
      <c r="AC58" s="59">
        <f t="shared" ca="1" si="22"/>
        <v>2.2210648148148136E-2</v>
      </c>
      <c r="AD58" s="59">
        <f t="shared" ca="1" si="6"/>
        <v>2.2222222222222157E-3</v>
      </c>
      <c r="AE58" s="59">
        <f t="shared" ca="1" si="7"/>
        <v>3.0902777777777717E-3</v>
      </c>
    </row>
    <row r="59" spans="1:31" x14ac:dyDescent="0.25">
      <c r="A59" s="51">
        <v>57</v>
      </c>
      <c r="B59" s="60">
        <f>30</f>
        <v>30</v>
      </c>
      <c r="C59" s="52">
        <f t="shared" si="18"/>
        <v>1.9444444444444438E-2</v>
      </c>
      <c r="D59" s="74">
        <v>2</v>
      </c>
      <c r="E59" s="54">
        <f t="shared" si="19"/>
        <v>1.9467592592592585E-2</v>
      </c>
      <c r="F59" s="55">
        <f ca="1">COUNTIF($G$3:G58,"&gt;"&amp;E59)</f>
        <v>5</v>
      </c>
      <c r="G59" s="54">
        <f t="shared" ca="1" si="8"/>
        <v>2.1631944444444429E-2</v>
      </c>
      <c r="H59" s="53">
        <f t="shared" ca="1" si="9"/>
        <v>17</v>
      </c>
      <c r="I59" s="54">
        <f t="shared" ca="1" si="0"/>
        <v>2.1828703703703687E-2</v>
      </c>
      <c r="J59" s="53">
        <v>2</v>
      </c>
      <c r="K59" s="53">
        <v>1</v>
      </c>
      <c r="L59" s="55">
        <f t="shared" ca="1" si="10"/>
        <v>0</v>
      </c>
      <c r="M59" s="53">
        <f t="shared" ca="1" si="11"/>
        <v>0</v>
      </c>
      <c r="N59" s="54">
        <f t="shared" ca="1" si="12"/>
        <v>2.1863425925925908E-2</v>
      </c>
      <c r="O59" s="56">
        <f t="shared" ca="1" si="1"/>
        <v>2</v>
      </c>
      <c r="P59" s="57">
        <f t="shared" ca="1" si="20"/>
        <v>2.1886574074074055E-2</v>
      </c>
      <c r="Q59" s="71">
        <f ca="1">IF(L59=0,COUNTIF($R$3:R58,"&gt;"&amp;P59),0)</f>
        <v>0</v>
      </c>
      <c r="R59" s="57">
        <f t="shared" ca="1" si="21"/>
        <v>2.2164351851851834E-2</v>
      </c>
      <c r="S59" s="56">
        <f t="shared" ca="1" si="2"/>
        <v>22</v>
      </c>
      <c r="T59" s="57">
        <f t="shared" ca="1" si="13"/>
        <v>2.2418981481481463E-2</v>
      </c>
      <c r="U59" s="58">
        <f t="shared" ca="1" si="3"/>
        <v>2</v>
      </c>
      <c r="V59" s="58">
        <f t="shared" ca="1" si="4"/>
        <v>1</v>
      </c>
      <c r="W59" s="58">
        <f t="shared" ca="1" si="5"/>
        <v>21</v>
      </c>
      <c r="X59" s="57">
        <f t="shared" ca="1" si="14"/>
        <v>2.2696759259259239E-2</v>
      </c>
      <c r="Y59" s="69">
        <v>2</v>
      </c>
      <c r="Z59" s="69">
        <f t="shared" ca="1" si="15"/>
        <v>72</v>
      </c>
      <c r="AA59" s="59">
        <f t="shared" ca="1" si="16"/>
        <v>8.3333333333333339E-4</v>
      </c>
      <c r="AB59" s="59">
        <f t="shared" ca="1" si="17"/>
        <v>2.1631944444444429E-2</v>
      </c>
      <c r="AC59" s="59">
        <f t="shared" ca="1" si="22"/>
        <v>2.2465277777777761E-2</v>
      </c>
      <c r="AD59" s="59">
        <f t="shared" ca="1" si="6"/>
        <v>2.1643518518518444E-3</v>
      </c>
      <c r="AE59" s="59">
        <f t="shared" ca="1" si="7"/>
        <v>2.9976851851851762E-3</v>
      </c>
    </row>
    <row r="60" spans="1:31" x14ac:dyDescent="0.25">
      <c r="A60" s="51">
        <v>58</v>
      </c>
      <c r="B60" s="60">
        <f>30</f>
        <v>30</v>
      </c>
      <c r="C60" s="52">
        <f t="shared" si="18"/>
        <v>1.9791666666666659E-2</v>
      </c>
      <c r="D60" s="75">
        <v>2</v>
      </c>
      <c r="E60" s="54">
        <f t="shared" si="19"/>
        <v>1.9814814814814806E-2</v>
      </c>
      <c r="F60" s="55">
        <f ca="1">COUNTIF($G$3:G59,"&gt;"&amp;E60)</f>
        <v>4</v>
      </c>
      <c r="G60" s="54">
        <f t="shared" ca="1" si="8"/>
        <v>2.1863425925925908E-2</v>
      </c>
      <c r="H60" s="53">
        <f t="shared" ca="1" si="9"/>
        <v>18</v>
      </c>
      <c r="I60" s="54">
        <f t="shared" ca="1" si="0"/>
        <v>2.2071759259259242E-2</v>
      </c>
      <c r="J60" s="53">
        <v>2</v>
      </c>
      <c r="K60" s="53">
        <v>1</v>
      </c>
      <c r="L60" s="55">
        <f t="shared" ca="1" si="10"/>
        <v>1</v>
      </c>
      <c r="M60" s="53">
        <f t="shared" ca="1" si="11"/>
        <v>22</v>
      </c>
      <c r="N60" s="54">
        <f t="shared" ca="1" si="12"/>
        <v>2.2361111111111096E-2</v>
      </c>
      <c r="O60" s="56">
        <f t="shared" ca="1" si="1"/>
        <v>0</v>
      </c>
      <c r="P60" s="57">
        <f t="shared" ca="1" si="20"/>
        <v>-1</v>
      </c>
      <c r="Q60" s="71">
        <f ca="1">IF(L60=0,COUNTIF($R$3:R59,"&gt;"&amp;P60),0)</f>
        <v>0</v>
      </c>
      <c r="R60" s="57">
        <f t="shared" ca="1" si="21"/>
        <v>-1</v>
      </c>
      <c r="S60" s="56">
        <f t="shared" ca="1" si="2"/>
        <v>0</v>
      </c>
      <c r="T60" s="57">
        <f t="shared" ca="1" si="13"/>
        <v>-1</v>
      </c>
      <c r="U60" s="58">
        <f t="shared" ca="1" si="3"/>
        <v>0</v>
      </c>
      <c r="V60" s="58">
        <f t="shared" ca="1" si="4"/>
        <v>0</v>
      </c>
      <c r="W60" s="58">
        <f t="shared" ca="1" si="5"/>
        <v>0</v>
      </c>
      <c r="X60" s="57">
        <f t="shared" ca="1" si="14"/>
        <v>-1</v>
      </c>
      <c r="Y60" s="69">
        <v>2</v>
      </c>
      <c r="Z60" s="69">
        <f t="shared" ca="1" si="15"/>
        <v>47</v>
      </c>
      <c r="AA60" s="59">
        <f t="shared" ca="1" si="16"/>
        <v>5.4398148148148144E-4</v>
      </c>
      <c r="AB60" s="59">
        <f t="shared" ca="1" si="17"/>
        <v>2.1863425925925908E-2</v>
      </c>
      <c r="AC60" s="59">
        <f t="shared" ca="1" si="22"/>
        <v>2.240740740740739E-2</v>
      </c>
      <c r="AD60" s="59">
        <f t="shared" ca="1" si="6"/>
        <v>2.0486111111111018E-3</v>
      </c>
      <c r="AE60" s="59">
        <f t="shared" ca="1" si="7"/>
        <v>2.5925925925925838E-3</v>
      </c>
    </row>
    <row r="61" spans="1:31" x14ac:dyDescent="0.25">
      <c r="A61" s="51">
        <v>59</v>
      </c>
      <c r="B61" s="60">
        <f>30</f>
        <v>30</v>
      </c>
      <c r="C61" s="52">
        <f t="shared" si="18"/>
        <v>2.013888888888888E-2</v>
      </c>
      <c r="D61" s="74">
        <v>2</v>
      </c>
      <c r="E61" s="54">
        <f t="shared" si="19"/>
        <v>2.0162037037037027E-2</v>
      </c>
      <c r="F61" s="55">
        <f ca="1">COUNTIF($G$3:G60,"&gt;"&amp;E61)</f>
        <v>5</v>
      </c>
      <c r="G61" s="54">
        <f t="shared" ca="1" si="8"/>
        <v>2.2361111111111096E-2</v>
      </c>
      <c r="H61" s="53">
        <f t="shared" ca="1" si="9"/>
        <v>22</v>
      </c>
      <c r="I61" s="54">
        <f t="shared" ca="1" si="0"/>
        <v>2.2615740740740724E-2</v>
      </c>
      <c r="J61" s="53">
        <v>2</v>
      </c>
      <c r="K61" s="53">
        <v>1</v>
      </c>
      <c r="L61" s="55">
        <f t="shared" ca="1" si="10"/>
        <v>1</v>
      </c>
      <c r="M61" s="53">
        <f t="shared" ca="1" si="11"/>
        <v>20</v>
      </c>
      <c r="N61" s="54">
        <f t="shared" ca="1" si="12"/>
        <v>2.2881944444444427E-2</v>
      </c>
      <c r="O61" s="56">
        <f t="shared" ca="1" si="1"/>
        <v>0</v>
      </c>
      <c r="P61" s="57">
        <f t="shared" ca="1" si="20"/>
        <v>-1</v>
      </c>
      <c r="Q61" s="71">
        <f ca="1">IF(L61=0,COUNTIF($R$3:R60,"&gt;"&amp;P61),0)</f>
        <v>0</v>
      </c>
      <c r="R61" s="57">
        <f t="shared" ca="1" si="21"/>
        <v>-1</v>
      </c>
      <c r="S61" s="56">
        <f t="shared" ca="1" si="2"/>
        <v>0</v>
      </c>
      <c r="T61" s="57">
        <f t="shared" ca="1" si="13"/>
        <v>-1</v>
      </c>
      <c r="U61" s="58">
        <f t="shared" ca="1" si="3"/>
        <v>0</v>
      </c>
      <c r="V61" s="58">
        <f t="shared" ca="1" si="4"/>
        <v>0</v>
      </c>
      <c r="W61" s="58">
        <f t="shared" ca="1" si="5"/>
        <v>0</v>
      </c>
      <c r="X61" s="57">
        <f t="shared" ca="1" si="14"/>
        <v>-1</v>
      </c>
      <c r="Y61" s="69">
        <v>2</v>
      </c>
      <c r="Z61" s="69">
        <f t="shared" ca="1" si="15"/>
        <v>49</v>
      </c>
      <c r="AA61" s="59">
        <f t="shared" ca="1" si="16"/>
        <v>5.6712962962962967E-4</v>
      </c>
      <c r="AB61" s="59">
        <f t="shared" ca="1" si="17"/>
        <v>2.2361111111111096E-2</v>
      </c>
      <c r="AC61" s="59">
        <f t="shared" ca="1" si="22"/>
        <v>2.2928240740740725E-2</v>
      </c>
      <c r="AD61" s="59">
        <f t="shared" ca="1" si="6"/>
        <v>2.1990740740740686E-3</v>
      </c>
      <c r="AE61" s="59">
        <f t="shared" ca="1" si="7"/>
        <v>2.7662037037036978E-3</v>
      </c>
    </row>
    <row r="62" spans="1:31" x14ac:dyDescent="0.25">
      <c r="A62" s="51">
        <v>60</v>
      </c>
      <c r="B62" s="60">
        <f>30</f>
        <v>30</v>
      </c>
      <c r="C62" s="52">
        <f t="shared" si="18"/>
        <v>2.0486111111111101E-2</v>
      </c>
      <c r="D62" s="75">
        <v>2</v>
      </c>
      <c r="E62" s="54">
        <f t="shared" si="19"/>
        <v>2.0509259259259248E-2</v>
      </c>
      <c r="F62" s="55">
        <f ca="1">COUNTIF($G$3:G61,"&gt;"&amp;E62)</f>
        <v>5</v>
      </c>
      <c r="G62" s="54">
        <f t="shared" ca="1" si="8"/>
        <v>2.2881944444444427E-2</v>
      </c>
      <c r="H62" s="53">
        <f t="shared" ca="1" si="9"/>
        <v>22</v>
      </c>
      <c r="I62" s="54">
        <f t="shared" ca="1" si="0"/>
        <v>2.3136574074074056E-2</v>
      </c>
      <c r="J62" s="53">
        <v>2</v>
      </c>
      <c r="K62" s="53">
        <v>1</v>
      </c>
      <c r="L62" s="55">
        <f t="shared" ca="1" si="10"/>
        <v>1</v>
      </c>
      <c r="M62" s="53">
        <f t="shared" ca="1" si="11"/>
        <v>18</v>
      </c>
      <c r="N62" s="54">
        <f t="shared" ca="1" si="12"/>
        <v>2.3379629629629611E-2</v>
      </c>
      <c r="O62" s="56">
        <f t="shared" ca="1" si="1"/>
        <v>0</v>
      </c>
      <c r="P62" s="57">
        <f t="shared" ca="1" si="20"/>
        <v>-1</v>
      </c>
      <c r="Q62" s="71">
        <f ca="1">IF(L62=0,COUNTIF($R$3:R61,"&gt;"&amp;P62),0)</f>
        <v>0</v>
      </c>
      <c r="R62" s="57">
        <f t="shared" ca="1" si="21"/>
        <v>-1</v>
      </c>
      <c r="S62" s="56">
        <f t="shared" ca="1" si="2"/>
        <v>0</v>
      </c>
      <c r="T62" s="57">
        <f t="shared" ca="1" si="13"/>
        <v>-1</v>
      </c>
      <c r="U62" s="58">
        <f t="shared" ca="1" si="3"/>
        <v>0</v>
      </c>
      <c r="V62" s="58">
        <f t="shared" ca="1" si="4"/>
        <v>0</v>
      </c>
      <c r="W62" s="58">
        <f t="shared" ca="1" si="5"/>
        <v>0</v>
      </c>
      <c r="X62" s="57">
        <f t="shared" ca="1" si="14"/>
        <v>-1</v>
      </c>
      <c r="Y62" s="69">
        <v>2</v>
      </c>
      <c r="Z62" s="69">
        <f t="shared" ca="1" si="15"/>
        <v>47</v>
      </c>
      <c r="AA62" s="59">
        <f t="shared" ca="1" si="16"/>
        <v>5.4398148148148144E-4</v>
      </c>
      <c r="AB62" s="59">
        <f t="shared" ca="1" si="17"/>
        <v>2.2881944444444427E-2</v>
      </c>
      <c r="AC62" s="59">
        <f t="shared" ca="1" si="22"/>
        <v>2.3425925925925909E-2</v>
      </c>
      <c r="AD62" s="59">
        <f t="shared" ca="1" si="6"/>
        <v>2.3726851851851791E-3</v>
      </c>
      <c r="AE62" s="59">
        <f t="shared" ca="1" si="7"/>
        <v>2.9166666666666612E-3</v>
      </c>
    </row>
    <row r="63" spans="1:31" x14ac:dyDescent="0.25">
      <c r="A63" s="51">
        <v>61</v>
      </c>
      <c r="B63" s="60">
        <f>30</f>
        <v>30</v>
      </c>
      <c r="C63" s="52">
        <f t="shared" si="18"/>
        <v>2.0833333333333322E-2</v>
      </c>
      <c r="D63" s="74">
        <v>2</v>
      </c>
      <c r="E63" s="54">
        <f t="shared" si="19"/>
        <v>2.0856481481481469E-2</v>
      </c>
      <c r="F63" s="55">
        <f ca="1">COUNTIF($G$3:G62,"&gt;"&amp;E63)</f>
        <v>5</v>
      </c>
      <c r="G63" s="54">
        <f t="shared" ca="1" si="8"/>
        <v>2.3379629629629611E-2</v>
      </c>
      <c r="H63" s="53">
        <f t="shared" ca="1" si="9"/>
        <v>17</v>
      </c>
      <c r="I63" s="54">
        <f t="shared" ca="1" si="0"/>
        <v>2.3576388888888869E-2</v>
      </c>
      <c r="J63" s="53">
        <v>2</v>
      </c>
      <c r="K63" s="53">
        <v>1</v>
      </c>
      <c r="L63" s="55">
        <f t="shared" ca="1" si="10"/>
        <v>0</v>
      </c>
      <c r="M63" s="53">
        <f t="shared" ca="1" si="11"/>
        <v>0</v>
      </c>
      <c r="N63" s="54">
        <f t="shared" ca="1" si="12"/>
        <v>2.361111111111109E-2</v>
      </c>
      <c r="O63" s="56">
        <f t="shared" ca="1" si="1"/>
        <v>2</v>
      </c>
      <c r="P63" s="57">
        <f t="shared" ca="1" si="20"/>
        <v>2.3634259259259237E-2</v>
      </c>
      <c r="Q63" s="71">
        <f ca="1">IF(L63=0,COUNTIF($R$3:R62,"&gt;"&amp;P63),0)</f>
        <v>0</v>
      </c>
      <c r="R63" s="57">
        <f t="shared" ca="1" si="21"/>
        <v>2.3634259259259237E-2</v>
      </c>
      <c r="S63" s="56">
        <f t="shared" ca="1" si="2"/>
        <v>20</v>
      </c>
      <c r="T63" s="57">
        <f t="shared" ca="1" si="13"/>
        <v>2.3865740740740719E-2</v>
      </c>
      <c r="U63" s="58">
        <f t="shared" ca="1" si="3"/>
        <v>2</v>
      </c>
      <c r="V63" s="58">
        <f t="shared" ca="1" si="4"/>
        <v>1</v>
      </c>
      <c r="W63" s="58">
        <f t="shared" ca="1" si="5"/>
        <v>18</v>
      </c>
      <c r="X63" s="57">
        <f t="shared" ca="1" si="14"/>
        <v>2.4108796296296274E-2</v>
      </c>
      <c r="Y63" s="69">
        <v>2</v>
      </c>
      <c r="Z63" s="69">
        <f t="shared" ca="1" si="15"/>
        <v>67</v>
      </c>
      <c r="AA63" s="59">
        <f t="shared" ca="1" si="16"/>
        <v>7.7546296296296293E-4</v>
      </c>
      <c r="AB63" s="59">
        <f t="shared" ca="1" si="17"/>
        <v>2.3379629629629611E-2</v>
      </c>
      <c r="AC63" s="59">
        <f t="shared" ca="1" si="22"/>
        <v>2.4155092592592575E-2</v>
      </c>
      <c r="AD63" s="59">
        <f t="shared" ca="1" si="6"/>
        <v>2.5231481481481424E-3</v>
      </c>
      <c r="AE63" s="59">
        <f t="shared" ca="1" si="7"/>
        <v>3.2986111111111063E-3</v>
      </c>
    </row>
    <row r="64" spans="1:31" x14ac:dyDescent="0.25">
      <c r="A64" s="51">
        <v>62</v>
      </c>
      <c r="B64" s="60">
        <f>30</f>
        <v>30</v>
      </c>
      <c r="C64" s="52">
        <f t="shared" si="18"/>
        <v>2.1180555555555543E-2</v>
      </c>
      <c r="D64" s="75">
        <v>2</v>
      </c>
      <c r="E64" s="54">
        <f t="shared" si="19"/>
        <v>2.120370370370369E-2</v>
      </c>
      <c r="F64" s="55">
        <f ca="1">COUNTIF($G$3:G63,"&gt;"&amp;E64)</f>
        <v>6</v>
      </c>
      <c r="G64" s="54">
        <f t="shared" ca="1" si="8"/>
        <v>2.361111111111109E-2</v>
      </c>
      <c r="H64" s="53">
        <f t="shared" ca="1" si="9"/>
        <v>21</v>
      </c>
      <c r="I64" s="54">
        <f t="shared" ca="1" si="0"/>
        <v>2.3854166666666645E-2</v>
      </c>
      <c r="J64" s="53">
        <v>2</v>
      </c>
      <c r="K64" s="53">
        <v>1</v>
      </c>
      <c r="L64" s="55">
        <f t="shared" ca="1" si="10"/>
        <v>1</v>
      </c>
      <c r="M64" s="53">
        <f t="shared" ca="1" si="11"/>
        <v>19</v>
      </c>
      <c r="N64" s="54">
        <f t="shared" ca="1" si="12"/>
        <v>2.4108796296296274E-2</v>
      </c>
      <c r="O64" s="56">
        <f t="shared" ca="1" si="1"/>
        <v>0</v>
      </c>
      <c r="P64" s="57">
        <f t="shared" ca="1" si="20"/>
        <v>-1</v>
      </c>
      <c r="Q64" s="71">
        <f ca="1">IF(L64=0,COUNTIF($R$3:R63,"&gt;"&amp;P64),0)</f>
        <v>0</v>
      </c>
      <c r="R64" s="57">
        <f t="shared" ca="1" si="21"/>
        <v>-1</v>
      </c>
      <c r="S64" s="56">
        <f t="shared" ca="1" si="2"/>
        <v>0</v>
      </c>
      <c r="T64" s="57">
        <f t="shared" ca="1" si="13"/>
        <v>-1</v>
      </c>
      <c r="U64" s="58">
        <f t="shared" ca="1" si="3"/>
        <v>0</v>
      </c>
      <c r="V64" s="58">
        <f t="shared" ca="1" si="4"/>
        <v>0</v>
      </c>
      <c r="W64" s="58">
        <f t="shared" ca="1" si="5"/>
        <v>0</v>
      </c>
      <c r="X64" s="57">
        <f t="shared" ca="1" si="14"/>
        <v>-1</v>
      </c>
      <c r="Y64" s="69">
        <v>2</v>
      </c>
      <c r="Z64" s="69">
        <f t="shared" ca="1" si="15"/>
        <v>47</v>
      </c>
      <c r="AA64" s="59">
        <f t="shared" ca="1" si="16"/>
        <v>5.4398148148148144E-4</v>
      </c>
      <c r="AB64" s="59">
        <f t="shared" ca="1" si="17"/>
        <v>2.361111111111109E-2</v>
      </c>
      <c r="AC64" s="59">
        <f t="shared" ca="1" si="22"/>
        <v>2.4155092592592572E-2</v>
      </c>
      <c r="AD64" s="59">
        <f t="shared" ca="1" si="6"/>
        <v>2.4074074074073998E-3</v>
      </c>
      <c r="AE64" s="59">
        <f t="shared" ca="1" si="7"/>
        <v>2.9513888888888819E-3</v>
      </c>
    </row>
    <row r="65" spans="1:31" x14ac:dyDescent="0.25">
      <c r="A65" s="51">
        <v>63</v>
      </c>
      <c r="B65" s="60">
        <f>30</f>
        <v>30</v>
      </c>
      <c r="C65" s="52">
        <f t="shared" si="18"/>
        <v>2.1527777777777764E-2</v>
      </c>
      <c r="D65" s="74">
        <v>2</v>
      </c>
      <c r="E65" s="54">
        <f t="shared" si="19"/>
        <v>2.1550925925925911E-2</v>
      </c>
      <c r="F65" s="55">
        <f ca="1">COUNTIF($G$3:G64,"&gt;"&amp;E65)</f>
        <v>6</v>
      </c>
      <c r="G65" s="54">
        <f t="shared" ca="1" si="8"/>
        <v>2.4108796296296274E-2</v>
      </c>
      <c r="H65" s="53">
        <f t="shared" ca="1" si="9"/>
        <v>22</v>
      </c>
      <c r="I65" s="54">
        <f t="shared" ca="1" si="0"/>
        <v>2.4363425925925903E-2</v>
      </c>
      <c r="J65" s="53">
        <v>2</v>
      </c>
      <c r="K65" s="53">
        <v>1</v>
      </c>
      <c r="L65" s="55">
        <f t="shared" ca="1" si="10"/>
        <v>0</v>
      </c>
      <c r="M65" s="53">
        <f t="shared" ca="1" si="11"/>
        <v>0</v>
      </c>
      <c r="N65" s="54">
        <f t="shared" ca="1" si="12"/>
        <v>2.4398148148148124E-2</v>
      </c>
      <c r="O65" s="56">
        <f t="shared" ca="1" si="1"/>
        <v>2</v>
      </c>
      <c r="P65" s="57">
        <f t="shared" ca="1" si="20"/>
        <v>2.4421296296296271E-2</v>
      </c>
      <c r="Q65" s="71">
        <f ca="1">IF(L65=0,COUNTIF($R$3:R64,"&gt;"&amp;P65),0)</f>
        <v>0</v>
      </c>
      <c r="R65" s="57">
        <f t="shared" ca="1" si="21"/>
        <v>2.4421296296296271E-2</v>
      </c>
      <c r="S65" s="56">
        <f t="shared" ca="1" si="2"/>
        <v>21</v>
      </c>
      <c r="T65" s="57">
        <f t="shared" ca="1" si="13"/>
        <v>2.4664351851851826E-2</v>
      </c>
      <c r="U65" s="58">
        <f t="shared" ca="1" si="3"/>
        <v>2</v>
      </c>
      <c r="V65" s="58">
        <f t="shared" ca="1" si="4"/>
        <v>1</v>
      </c>
      <c r="W65" s="58">
        <f t="shared" ca="1" si="5"/>
        <v>18</v>
      </c>
      <c r="X65" s="57">
        <f t="shared" ca="1" si="14"/>
        <v>2.4907407407407382E-2</v>
      </c>
      <c r="Y65" s="69">
        <v>2</v>
      </c>
      <c r="Z65" s="69">
        <f t="shared" ca="1" si="15"/>
        <v>73</v>
      </c>
      <c r="AA65" s="59">
        <f t="shared" ca="1" si="16"/>
        <v>8.4490740740740739E-4</v>
      </c>
      <c r="AB65" s="59">
        <f t="shared" ca="1" si="17"/>
        <v>2.4108796296296274E-2</v>
      </c>
      <c r="AC65" s="59">
        <f t="shared" ca="1" si="22"/>
        <v>2.4953703703703683E-2</v>
      </c>
      <c r="AD65" s="59">
        <f t="shared" ca="1" si="6"/>
        <v>2.5578703703703631E-3</v>
      </c>
      <c r="AE65" s="59">
        <f t="shared" ca="1" si="7"/>
        <v>3.4027777777777719E-3</v>
      </c>
    </row>
    <row r="66" spans="1:31" x14ac:dyDescent="0.25">
      <c r="A66" s="51">
        <v>64</v>
      </c>
      <c r="B66" s="60">
        <f>30</f>
        <v>30</v>
      </c>
      <c r="C66" s="52">
        <f t="shared" si="18"/>
        <v>2.1874999999999985E-2</v>
      </c>
      <c r="D66" s="75">
        <v>2</v>
      </c>
      <c r="E66" s="54">
        <f t="shared" si="19"/>
        <v>2.1898148148148132E-2</v>
      </c>
      <c r="F66" s="55">
        <f ca="1">COUNTIF($G$3:G65,"&gt;"&amp;E66)</f>
        <v>5</v>
      </c>
      <c r="G66" s="54">
        <f t="shared" ca="1" si="8"/>
        <v>2.4398148148148124E-2</v>
      </c>
      <c r="H66" s="53">
        <f t="shared" ca="1" si="9"/>
        <v>23</v>
      </c>
      <c r="I66" s="54">
        <f t="shared" ca="1" si="0"/>
        <v>2.4664351851851826E-2</v>
      </c>
      <c r="J66" s="53">
        <v>2</v>
      </c>
      <c r="K66" s="53">
        <v>1</v>
      </c>
      <c r="L66" s="55">
        <f t="shared" ca="1" si="10"/>
        <v>1</v>
      </c>
      <c r="M66" s="53">
        <f t="shared" ca="1" si="11"/>
        <v>21</v>
      </c>
      <c r="N66" s="54">
        <f t="shared" ca="1" si="12"/>
        <v>2.4942129629629602E-2</v>
      </c>
      <c r="O66" s="56">
        <f t="shared" ca="1" si="1"/>
        <v>0</v>
      </c>
      <c r="P66" s="57">
        <f t="shared" ca="1" si="20"/>
        <v>-1</v>
      </c>
      <c r="Q66" s="71">
        <f ca="1">IF(L66=0,COUNTIF($R$3:R65,"&gt;"&amp;P66),0)</f>
        <v>0</v>
      </c>
      <c r="R66" s="57">
        <f t="shared" ca="1" si="21"/>
        <v>-1</v>
      </c>
      <c r="S66" s="56">
        <f t="shared" ca="1" si="2"/>
        <v>0</v>
      </c>
      <c r="T66" s="57">
        <f t="shared" ca="1" si="13"/>
        <v>-1</v>
      </c>
      <c r="U66" s="58">
        <f t="shared" ca="1" si="3"/>
        <v>0</v>
      </c>
      <c r="V66" s="58">
        <f t="shared" ca="1" si="4"/>
        <v>0</v>
      </c>
      <c r="W66" s="58">
        <f t="shared" ca="1" si="5"/>
        <v>0</v>
      </c>
      <c r="X66" s="57">
        <f t="shared" ca="1" si="14"/>
        <v>-1</v>
      </c>
      <c r="Y66" s="69">
        <v>2</v>
      </c>
      <c r="Z66" s="69">
        <f t="shared" ca="1" si="15"/>
        <v>51</v>
      </c>
      <c r="AA66" s="59">
        <f t="shared" ca="1" si="16"/>
        <v>5.9027777777777778E-4</v>
      </c>
      <c r="AB66" s="59">
        <f t="shared" ca="1" si="17"/>
        <v>2.4398148148148124E-2</v>
      </c>
      <c r="AC66" s="59">
        <f t="shared" ca="1" si="22"/>
        <v>2.49884259259259E-2</v>
      </c>
      <c r="AD66" s="59">
        <f t="shared" ca="1" si="6"/>
        <v>2.4999999999999918E-3</v>
      </c>
      <c r="AE66" s="59">
        <f t="shared" ca="1" si="7"/>
        <v>3.0902777777777682E-3</v>
      </c>
    </row>
    <row r="67" spans="1:31" x14ac:dyDescent="0.25">
      <c r="A67" s="51">
        <v>65</v>
      </c>
      <c r="B67" s="60">
        <f>30</f>
        <v>30</v>
      </c>
      <c r="C67" s="52">
        <f t="shared" si="18"/>
        <v>2.2222222222222206E-2</v>
      </c>
      <c r="D67" s="74">
        <v>2</v>
      </c>
      <c r="E67" s="54">
        <f t="shared" si="19"/>
        <v>2.2245370370370353E-2</v>
      </c>
      <c r="F67" s="55">
        <f ca="1">COUNTIF($G$3:G66,"&gt;"&amp;E67)</f>
        <v>6</v>
      </c>
      <c r="G67" s="54">
        <f t="shared" ca="1" si="8"/>
        <v>2.4942129629629602E-2</v>
      </c>
      <c r="H67" s="53">
        <f t="shared" ca="1" si="9"/>
        <v>23</v>
      </c>
      <c r="I67" s="54">
        <f t="shared" ref="I67:I130" ca="1" si="23">G67+(H67)/(1440*60)</f>
        <v>2.5208333333333305E-2</v>
      </c>
      <c r="J67" s="53">
        <v>2</v>
      </c>
      <c r="K67" s="53">
        <v>1</v>
      </c>
      <c r="L67" s="55">
        <f t="shared" ca="1" si="10"/>
        <v>0</v>
      </c>
      <c r="M67" s="53">
        <f t="shared" ca="1" si="11"/>
        <v>0</v>
      </c>
      <c r="N67" s="54">
        <f t="shared" ca="1" si="12"/>
        <v>2.5243055555555526E-2</v>
      </c>
      <c r="O67" s="56">
        <f t="shared" ref="O67:O130" ca="1" si="24">IF(L67=0,2,0)</f>
        <v>2</v>
      </c>
      <c r="P67" s="57">
        <f t="shared" ca="1" si="20"/>
        <v>2.5266203703703673E-2</v>
      </c>
      <c r="Q67" s="71">
        <f ca="1">IF(L67=0,COUNTIF($R$3:R66,"&gt;"&amp;P67),0)</f>
        <v>0</v>
      </c>
      <c r="R67" s="57">
        <f t="shared" ca="1" si="21"/>
        <v>2.5266203703703673E-2</v>
      </c>
      <c r="S67" s="56">
        <f t="shared" ref="S67:S130" ca="1" si="25">IF(L67=0,(RANDBETWEEN(17,23)),0)</f>
        <v>17</v>
      </c>
      <c r="T67" s="57">
        <f t="shared" ca="1" si="13"/>
        <v>2.546296296296293E-2</v>
      </c>
      <c r="U67" s="58">
        <f t="shared" ref="U67:U130" ca="1" si="26">IF(L67=0,2,0)</f>
        <v>2</v>
      </c>
      <c r="V67" s="58">
        <f t="shared" ref="V67:V130" ca="1" si="27">IF(L67=0,1,0)</f>
        <v>1</v>
      </c>
      <c r="W67" s="58">
        <f t="shared" ref="W67:W130" ca="1" si="28">IF(L67=0,(RANDBETWEEN(18,22)),0)</f>
        <v>21</v>
      </c>
      <c r="X67" s="57">
        <f t="shared" ca="1" si="14"/>
        <v>2.5740740740740706E-2</v>
      </c>
      <c r="Y67" s="69">
        <v>2</v>
      </c>
      <c r="Z67" s="69">
        <f t="shared" ca="1" si="15"/>
        <v>73</v>
      </c>
      <c r="AA67" s="59">
        <f t="shared" ca="1" si="16"/>
        <v>8.4490740740740739E-4</v>
      </c>
      <c r="AB67" s="59">
        <f t="shared" ca="1" si="17"/>
        <v>2.4942129629629602E-2</v>
      </c>
      <c r="AC67" s="59">
        <f t="shared" ca="1" si="22"/>
        <v>2.5787037037037011E-2</v>
      </c>
      <c r="AD67" s="59">
        <f t="shared" ref="AD67:AD130" ca="1" si="29">AB67-E67</f>
        <v>2.6967592592592494E-3</v>
      </c>
      <c r="AE67" s="59">
        <f t="shared" ref="AE67:AE130" ca="1" si="30">AC67-E67</f>
        <v>3.5416666666666582E-3</v>
      </c>
    </row>
    <row r="68" spans="1:31" x14ac:dyDescent="0.25">
      <c r="A68" s="51">
        <v>66</v>
      </c>
      <c r="B68" s="60">
        <f>30</f>
        <v>30</v>
      </c>
      <c r="C68" s="52">
        <f t="shared" si="18"/>
        <v>2.2569444444444427E-2</v>
      </c>
      <c r="D68" s="75">
        <v>2</v>
      </c>
      <c r="E68" s="54">
        <f t="shared" si="19"/>
        <v>2.2592592592592574E-2</v>
      </c>
      <c r="F68" s="55">
        <f ca="1">COUNTIF($G$3:G67,"&gt;"&amp;E68)</f>
        <v>6</v>
      </c>
      <c r="G68" s="54">
        <f t="shared" ref="G68:G131" ca="1" si="31">IF(E68&gt;N67,E68,N67)</f>
        <v>2.5243055555555526E-2</v>
      </c>
      <c r="H68" s="53">
        <f t="shared" ref="H68:H131" ca="1" si="32">(RANDBETWEEN(17,23))</f>
        <v>19</v>
      </c>
      <c r="I68" s="54">
        <f t="shared" ca="1" si="23"/>
        <v>2.5462962962962934E-2</v>
      </c>
      <c r="J68" s="53">
        <v>2</v>
      </c>
      <c r="K68" s="53">
        <v>1</v>
      </c>
      <c r="L68" s="55">
        <f t="shared" ref="L68:L131" ca="1" si="33">(RANDBETWEEN(0,1))</f>
        <v>1</v>
      </c>
      <c r="M68" s="53">
        <f t="shared" ref="M68:M131" ca="1" si="34">IF(L68=1,(RANDBETWEEN(18,22)),0)</f>
        <v>18</v>
      </c>
      <c r="N68" s="54">
        <f t="shared" ref="N68:N131" ca="1" si="35">I68+(J68+K68+M68)/(1440*60)</f>
        <v>2.5706018518518489E-2</v>
      </c>
      <c r="O68" s="56">
        <f t="shared" ca="1" si="24"/>
        <v>0</v>
      </c>
      <c r="P68" s="57">
        <f t="shared" ca="1" si="20"/>
        <v>-1</v>
      </c>
      <c r="Q68" s="71">
        <f ca="1">IF(L68=0,COUNTIF($R$3:R67,"&gt;"&amp;P68),0)</f>
        <v>0</v>
      </c>
      <c r="R68" s="57">
        <f t="shared" ca="1" si="21"/>
        <v>-1</v>
      </c>
      <c r="S68" s="56">
        <f t="shared" ca="1" si="25"/>
        <v>0</v>
      </c>
      <c r="T68" s="57">
        <f t="shared" ref="T68:T131" ca="1" si="36">IF(L68=0,R68+(S68)/(1440*60),-1)</f>
        <v>-1</v>
      </c>
      <c r="U68" s="58">
        <f t="shared" ca="1" si="26"/>
        <v>0</v>
      </c>
      <c r="V68" s="58">
        <f t="shared" ca="1" si="27"/>
        <v>0</v>
      </c>
      <c r="W68" s="58">
        <f t="shared" ca="1" si="28"/>
        <v>0</v>
      </c>
      <c r="X68" s="57">
        <f t="shared" ref="X68:X131" ca="1" si="37">T68+(U68+V68+W68)/(1440*60)</f>
        <v>-1</v>
      </c>
      <c r="Y68" s="69">
        <v>2</v>
      </c>
      <c r="Z68" s="69">
        <f t="shared" ref="Z68:Z131" ca="1" si="38">D68+H68+J68+K68+M68+O68+S68+U68+V68+W68+Y68</f>
        <v>44</v>
      </c>
      <c r="AA68" s="59">
        <f t="shared" ref="AA68:AA131" ca="1" si="39">Z68/(1440*60)</f>
        <v>5.0925925925925921E-4</v>
      </c>
      <c r="AB68" s="59">
        <f t="shared" ref="AB68:AB131" ca="1" si="40">IF(E68&gt;N67,E68,N67)</f>
        <v>2.5243055555555526E-2</v>
      </c>
      <c r="AC68" s="59">
        <f t="shared" ca="1" si="22"/>
        <v>2.5752314814814783E-2</v>
      </c>
      <c r="AD68" s="59">
        <f t="shared" ca="1" si="29"/>
        <v>2.6504629629629517E-3</v>
      </c>
      <c r="AE68" s="59">
        <f t="shared" ca="1" si="30"/>
        <v>3.1597222222222096E-3</v>
      </c>
    </row>
    <row r="69" spans="1:31" x14ac:dyDescent="0.25">
      <c r="A69" s="51">
        <v>67</v>
      </c>
      <c r="B69" s="60">
        <f>30</f>
        <v>30</v>
      </c>
      <c r="C69" s="52">
        <f t="shared" ref="C69:C132" si="41">C68+B69/(1440*60)</f>
        <v>2.2916666666666648E-2</v>
      </c>
      <c r="D69" s="74">
        <v>2</v>
      </c>
      <c r="E69" s="54">
        <f t="shared" ref="E69:E132" si="42">C69+D69/(1440*60)</f>
        <v>2.2939814814814795E-2</v>
      </c>
      <c r="F69" s="55">
        <f ca="1">COUNTIF($G$3:G68,"&gt;"&amp;E69)</f>
        <v>6</v>
      </c>
      <c r="G69" s="54">
        <f t="shared" ca="1" si="31"/>
        <v>2.5706018518518489E-2</v>
      </c>
      <c r="H69" s="53">
        <f t="shared" ca="1" si="32"/>
        <v>18</v>
      </c>
      <c r="I69" s="54">
        <f t="shared" ca="1" si="23"/>
        <v>2.5914351851851824E-2</v>
      </c>
      <c r="J69" s="53">
        <v>2</v>
      </c>
      <c r="K69" s="53">
        <v>1</v>
      </c>
      <c r="L69" s="55">
        <f t="shared" ca="1" si="33"/>
        <v>1</v>
      </c>
      <c r="M69" s="53">
        <f t="shared" ca="1" si="34"/>
        <v>18</v>
      </c>
      <c r="N69" s="54">
        <f t="shared" ca="1" si="35"/>
        <v>2.6157407407407379E-2</v>
      </c>
      <c r="O69" s="56">
        <f t="shared" ca="1" si="24"/>
        <v>0</v>
      </c>
      <c r="P69" s="57">
        <f t="shared" ref="P69:P132" ca="1" si="43">IF(L69=0,N69+(O69)/(1440*60),-1)</f>
        <v>-1</v>
      </c>
      <c r="Q69" s="71">
        <f ca="1">IF(L69=0,COUNTIF($R$3:R68,"&gt;"&amp;P69),0)</f>
        <v>0</v>
      </c>
      <c r="R69" s="57">
        <f t="shared" ref="R69:R132" ca="1" si="44">IF(L69=0,IF(P69&gt;X68,P69,X68),-1)</f>
        <v>-1</v>
      </c>
      <c r="S69" s="56">
        <f t="shared" ca="1" si="25"/>
        <v>0</v>
      </c>
      <c r="T69" s="57">
        <f t="shared" ca="1" si="36"/>
        <v>-1</v>
      </c>
      <c r="U69" s="58">
        <f t="shared" ca="1" si="26"/>
        <v>0</v>
      </c>
      <c r="V69" s="58">
        <f t="shared" ca="1" si="27"/>
        <v>0</v>
      </c>
      <c r="W69" s="58">
        <f t="shared" ca="1" si="28"/>
        <v>0</v>
      </c>
      <c r="X69" s="57">
        <f t="shared" ca="1" si="37"/>
        <v>-1</v>
      </c>
      <c r="Y69" s="69">
        <v>2</v>
      </c>
      <c r="Z69" s="69">
        <f t="shared" ca="1" si="38"/>
        <v>43</v>
      </c>
      <c r="AA69" s="59">
        <f t="shared" ca="1" si="39"/>
        <v>4.9768518518518521E-4</v>
      </c>
      <c r="AB69" s="59">
        <f t="shared" ca="1" si="40"/>
        <v>2.5706018518518489E-2</v>
      </c>
      <c r="AC69" s="59">
        <f t="shared" ref="AC69:AC132" ca="1" si="45">AB69+AA69</f>
        <v>2.6203703703703674E-2</v>
      </c>
      <c r="AD69" s="59">
        <f t="shared" ca="1" si="29"/>
        <v>2.7662037037036943E-3</v>
      </c>
      <c r="AE69" s="59">
        <f t="shared" ca="1" si="30"/>
        <v>3.2638888888888787E-3</v>
      </c>
    </row>
    <row r="70" spans="1:31" x14ac:dyDescent="0.25">
      <c r="A70" s="51">
        <v>68</v>
      </c>
      <c r="B70" s="60">
        <f>30</f>
        <v>30</v>
      </c>
      <c r="C70" s="52">
        <f t="shared" si="41"/>
        <v>2.3263888888888869E-2</v>
      </c>
      <c r="D70" s="75">
        <v>2</v>
      </c>
      <c r="E70" s="54">
        <f t="shared" si="42"/>
        <v>2.3287037037037016E-2</v>
      </c>
      <c r="F70" s="55">
        <f ca="1">COUNTIF($G$3:G69,"&gt;"&amp;E70)</f>
        <v>7</v>
      </c>
      <c r="G70" s="54">
        <f t="shared" ca="1" si="31"/>
        <v>2.6157407407407379E-2</v>
      </c>
      <c r="H70" s="53">
        <f t="shared" ca="1" si="32"/>
        <v>19</v>
      </c>
      <c r="I70" s="54">
        <f t="shared" ca="1" si="23"/>
        <v>2.6377314814814787E-2</v>
      </c>
      <c r="J70" s="53">
        <v>2</v>
      </c>
      <c r="K70" s="53">
        <v>1</v>
      </c>
      <c r="L70" s="55">
        <f t="shared" ca="1" si="33"/>
        <v>1</v>
      </c>
      <c r="M70" s="53">
        <f t="shared" ca="1" si="34"/>
        <v>18</v>
      </c>
      <c r="N70" s="54">
        <f t="shared" ca="1" si="35"/>
        <v>2.6620370370370343E-2</v>
      </c>
      <c r="O70" s="56">
        <f t="shared" ca="1" si="24"/>
        <v>0</v>
      </c>
      <c r="P70" s="57">
        <f t="shared" ca="1" si="43"/>
        <v>-1</v>
      </c>
      <c r="Q70" s="71">
        <f ca="1">IF(L70=0,COUNTIF($R$3:R69,"&gt;"&amp;P70),0)</f>
        <v>0</v>
      </c>
      <c r="R70" s="57">
        <f t="shared" ca="1" si="44"/>
        <v>-1</v>
      </c>
      <c r="S70" s="56">
        <f t="shared" ca="1" si="25"/>
        <v>0</v>
      </c>
      <c r="T70" s="57">
        <f t="shared" ca="1" si="36"/>
        <v>-1</v>
      </c>
      <c r="U70" s="58">
        <f t="shared" ca="1" si="26"/>
        <v>0</v>
      </c>
      <c r="V70" s="58">
        <f t="shared" ca="1" si="27"/>
        <v>0</v>
      </c>
      <c r="W70" s="58">
        <f t="shared" ca="1" si="28"/>
        <v>0</v>
      </c>
      <c r="X70" s="57">
        <f t="shared" ca="1" si="37"/>
        <v>-1</v>
      </c>
      <c r="Y70" s="69">
        <v>2</v>
      </c>
      <c r="Z70" s="69">
        <f t="shared" ca="1" si="38"/>
        <v>44</v>
      </c>
      <c r="AA70" s="59">
        <f t="shared" ca="1" si="39"/>
        <v>5.0925925925925921E-4</v>
      </c>
      <c r="AB70" s="59">
        <f t="shared" ca="1" si="40"/>
        <v>2.6157407407407379E-2</v>
      </c>
      <c r="AC70" s="59">
        <f t="shared" ca="1" si="45"/>
        <v>2.6666666666666637E-2</v>
      </c>
      <c r="AD70" s="59">
        <f t="shared" ca="1" si="29"/>
        <v>2.8703703703703634E-3</v>
      </c>
      <c r="AE70" s="59">
        <f t="shared" ca="1" si="30"/>
        <v>3.3796296296296213E-3</v>
      </c>
    </row>
    <row r="71" spans="1:31" x14ac:dyDescent="0.25">
      <c r="A71" s="51">
        <v>69</v>
      </c>
      <c r="B71" s="60">
        <f>30</f>
        <v>30</v>
      </c>
      <c r="C71" s="52">
        <f t="shared" si="41"/>
        <v>2.361111111111109E-2</v>
      </c>
      <c r="D71" s="74">
        <v>2</v>
      </c>
      <c r="E71" s="54">
        <f t="shared" si="42"/>
        <v>2.3634259259259237E-2</v>
      </c>
      <c r="F71" s="55">
        <f ca="1">COUNTIF($G$3:G70,"&gt;"&amp;E71)</f>
        <v>6</v>
      </c>
      <c r="G71" s="54">
        <f t="shared" ca="1" si="31"/>
        <v>2.6620370370370343E-2</v>
      </c>
      <c r="H71" s="53">
        <f t="shared" ca="1" si="32"/>
        <v>21</v>
      </c>
      <c r="I71" s="54">
        <f t="shared" ca="1" si="23"/>
        <v>2.6863425925925898E-2</v>
      </c>
      <c r="J71" s="53">
        <v>2</v>
      </c>
      <c r="K71" s="53">
        <v>1</v>
      </c>
      <c r="L71" s="55">
        <f t="shared" ca="1" si="33"/>
        <v>1</v>
      </c>
      <c r="M71" s="53">
        <f t="shared" ca="1" si="34"/>
        <v>21</v>
      </c>
      <c r="N71" s="54">
        <f t="shared" ca="1" si="35"/>
        <v>2.7141203703703674E-2</v>
      </c>
      <c r="O71" s="56">
        <f t="shared" ca="1" si="24"/>
        <v>0</v>
      </c>
      <c r="P71" s="57">
        <f t="shared" ca="1" si="43"/>
        <v>-1</v>
      </c>
      <c r="Q71" s="71">
        <f ca="1">IF(L71=0,COUNTIF($R$3:R70,"&gt;"&amp;P71),0)</f>
        <v>0</v>
      </c>
      <c r="R71" s="57">
        <f t="shared" ca="1" si="44"/>
        <v>-1</v>
      </c>
      <c r="S71" s="56">
        <f t="shared" ca="1" si="25"/>
        <v>0</v>
      </c>
      <c r="T71" s="57">
        <f t="shared" ca="1" si="36"/>
        <v>-1</v>
      </c>
      <c r="U71" s="58">
        <f t="shared" ca="1" si="26"/>
        <v>0</v>
      </c>
      <c r="V71" s="58">
        <f t="shared" ca="1" si="27"/>
        <v>0</v>
      </c>
      <c r="W71" s="58">
        <f t="shared" ca="1" si="28"/>
        <v>0</v>
      </c>
      <c r="X71" s="57">
        <f t="shared" ca="1" si="37"/>
        <v>-1</v>
      </c>
      <c r="Y71" s="69">
        <v>2</v>
      </c>
      <c r="Z71" s="69">
        <f t="shared" ca="1" si="38"/>
        <v>49</v>
      </c>
      <c r="AA71" s="59">
        <f t="shared" ca="1" si="39"/>
        <v>5.6712962962962967E-4</v>
      </c>
      <c r="AB71" s="59">
        <f t="shared" ca="1" si="40"/>
        <v>2.6620370370370343E-2</v>
      </c>
      <c r="AC71" s="59">
        <f t="shared" ca="1" si="45"/>
        <v>2.7187499999999972E-2</v>
      </c>
      <c r="AD71" s="59">
        <f t="shared" ca="1" si="29"/>
        <v>2.9861111111111061E-3</v>
      </c>
      <c r="AE71" s="59">
        <f t="shared" ca="1" si="30"/>
        <v>3.5532407407407353E-3</v>
      </c>
    </row>
    <row r="72" spans="1:31" x14ac:dyDescent="0.25">
      <c r="A72" s="51">
        <v>70</v>
      </c>
      <c r="B72" s="60">
        <f>30</f>
        <v>30</v>
      </c>
      <c r="C72" s="52">
        <f t="shared" si="41"/>
        <v>2.3958333333333311E-2</v>
      </c>
      <c r="D72" s="75">
        <v>2</v>
      </c>
      <c r="E72" s="54">
        <f t="shared" si="42"/>
        <v>2.3981481481481458E-2</v>
      </c>
      <c r="F72" s="55">
        <f ca="1">COUNTIF($G$3:G71,"&gt;"&amp;E72)</f>
        <v>7</v>
      </c>
      <c r="G72" s="54">
        <f t="shared" ca="1" si="31"/>
        <v>2.7141203703703674E-2</v>
      </c>
      <c r="H72" s="53">
        <f t="shared" ca="1" si="32"/>
        <v>17</v>
      </c>
      <c r="I72" s="54">
        <f t="shared" ca="1" si="23"/>
        <v>2.7337962962962932E-2</v>
      </c>
      <c r="J72" s="53">
        <v>2</v>
      </c>
      <c r="K72" s="53">
        <v>1</v>
      </c>
      <c r="L72" s="55">
        <f t="shared" ca="1" si="33"/>
        <v>1</v>
      </c>
      <c r="M72" s="53">
        <f t="shared" ca="1" si="34"/>
        <v>20</v>
      </c>
      <c r="N72" s="54">
        <f t="shared" ca="1" si="35"/>
        <v>2.7604166666666635E-2</v>
      </c>
      <c r="O72" s="56">
        <f t="shared" ca="1" si="24"/>
        <v>0</v>
      </c>
      <c r="P72" s="57">
        <f t="shared" ca="1" si="43"/>
        <v>-1</v>
      </c>
      <c r="Q72" s="71">
        <f ca="1">IF(L72=0,COUNTIF($R$3:R71,"&gt;"&amp;P72),0)</f>
        <v>0</v>
      </c>
      <c r="R72" s="57">
        <f t="shared" ca="1" si="44"/>
        <v>-1</v>
      </c>
      <c r="S72" s="56">
        <f t="shared" ca="1" si="25"/>
        <v>0</v>
      </c>
      <c r="T72" s="57">
        <f t="shared" ca="1" si="36"/>
        <v>-1</v>
      </c>
      <c r="U72" s="58">
        <f t="shared" ca="1" si="26"/>
        <v>0</v>
      </c>
      <c r="V72" s="58">
        <f t="shared" ca="1" si="27"/>
        <v>0</v>
      </c>
      <c r="W72" s="58">
        <f t="shared" ca="1" si="28"/>
        <v>0</v>
      </c>
      <c r="X72" s="57">
        <f t="shared" ca="1" si="37"/>
        <v>-1</v>
      </c>
      <c r="Y72" s="69">
        <v>2</v>
      </c>
      <c r="Z72" s="69">
        <f t="shared" ca="1" si="38"/>
        <v>44</v>
      </c>
      <c r="AA72" s="59">
        <f t="shared" ca="1" si="39"/>
        <v>5.0925925925925921E-4</v>
      </c>
      <c r="AB72" s="59">
        <f t="shared" ca="1" si="40"/>
        <v>2.7141203703703674E-2</v>
      </c>
      <c r="AC72" s="59">
        <f t="shared" ca="1" si="45"/>
        <v>2.7650462962962932E-2</v>
      </c>
      <c r="AD72" s="59">
        <f t="shared" ca="1" si="29"/>
        <v>3.1597222222222165E-3</v>
      </c>
      <c r="AE72" s="59">
        <f t="shared" ca="1" si="30"/>
        <v>3.6689814814814745E-3</v>
      </c>
    </row>
    <row r="73" spans="1:31" x14ac:dyDescent="0.25">
      <c r="A73" s="51">
        <v>71</v>
      </c>
      <c r="B73" s="60">
        <f>30</f>
        <v>30</v>
      </c>
      <c r="C73" s="52">
        <f t="shared" si="41"/>
        <v>2.4305555555555532E-2</v>
      </c>
      <c r="D73" s="74">
        <v>2</v>
      </c>
      <c r="E73" s="54">
        <f t="shared" si="42"/>
        <v>2.4328703703703679E-2</v>
      </c>
      <c r="F73" s="55">
        <f ca="1">COUNTIF($G$3:G72,"&gt;"&amp;E73)</f>
        <v>7</v>
      </c>
      <c r="G73" s="54">
        <f t="shared" ca="1" si="31"/>
        <v>2.7604166666666635E-2</v>
      </c>
      <c r="H73" s="53">
        <f t="shared" ca="1" si="32"/>
        <v>18</v>
      </c>
      <c r="I73" s="54">
        <f t="shared" ca="1" si="23"/>
        <v>2.7812499999999969E-2</v>
      </c>
      <c r="J73" s="53">
        <v>2</v>
      </c>
      <c r="K73" s="53">
        <v>1</v>
      </c>
      <c r="L73" s="55">
        <f t="shared" ca="1" si="33"/>
        <v>1</v>
      </c>
      <c r="M73" s="53">
        <f t="shared" ca="1" si="34"/>
        <v>21</v>
      </c>
      <c r="N73" s="54">
        <f t="shared" ca="1" si="35"/>
        <v>2.8090277777777745E-2</v>
      </c>
      <c r="O73" s="56">
        <f t="shared" ca="1" si="24"/>
        <v>0</v>
      </c>
      <c r="P73" s="57">
        <f t="shared" ca="1" si="43"/>
        <v>-1</v>
      </c>
      <c r="Q73" s="71">
        <f ca="1">IF(L73=0,COUNTIF($R$3:R72,"&gt;"&amp;P73),0)</f>
        <v>0</v>
      </c>
      <c r="R73" s="57">
        <f t="shared" ca="1" si="44"/>
        <v>-1</v>
      </c>
      <c r="S73" s="56">
        <f t="shared" ca="1" si="25"/>
        <v>0</v>
      </c>
      <c r="T73" s="57">
        <f t="shared" ca="1" si="36"/>
        <v>-1</v>
      </c>
      <c r="U73" s="58">
        <f t="shared" ca="1" si="26"/>
        <v>0</v>
      </c>
      <c r="V73" s="58">
        <f t="shared" ca="1" si="27"/>
        <v>0</v>
      </c>
      <c r="W73" s="58">
        <f t="shared" ca="1" si="28"/>
        <v>0</v>
      </c>
      <c r="X73" s="57">
        <f t="shared" ca="1" si="37"/>
        <v>-1</v>
      </c>
      <c r="Y73" s="69">
        <v>2</v>
      </c>
      <c r="Z73" s="69">
        <f t="shared" ca="1" si="38"/>
        <v>46</v>
      </c>
      <c r="AA73" s="59">
        <f t="shared" ca="1" si="39"/>
        <v>5.3240740740740744E-4</v>
      </c>
      <c r="AB73" s="59">
        <f t="shared" ca="1" si="40"/>
        <v>2.7604166666666635E-2</v>
      </c>
      <c r="AC73" s="59">
        <f t="shared" ca="1" si="45"/>
        <v>2.8136574074074043E-2</v>
      </c>
      <c r="AD73" s="59">
        <f t="shared" ca="1" si="29"/>
        <v>3.2754629629629557E-3</v>
      </c>
      <c r="AE73" s="59">
        <f t="shared" ca="1" si="30"/>
        <v>3.8078703703703642E-3</v>
      </c>
    </row>
    <row r="74" spans="1:31" x14ac:dyDescent="0.25">
      <c r="A74" s="51">
        <v>72</v>
      </c>
      <c r="B74" s="60">
        <f>30</f>
        <v>30</v>
      </c>
      <c r="C74" s="52">
        <f t="shared" si="41"/>
        <v>2.4652777777777753E-2</v>
      </c>
      <c r="D74" s="75">
        <v>2</v>
      </c>
      <c r="E74" s="54">
        <f t="shared" si="42"/>
        <v>2.46759259259259E-2</v>
      </c>
      <c r="F74" s="55">
        <f ca="1">COUNTIF($G$3:G73,"&gt;"&amp;E74)</f>
        <v>7</v>
      </c>
      <c r="G74" s="54">
        <f t="shared" ca="1" si="31"/>
        <v>2.8090277777777745E-2</v>
      </c>
      <c r="H74" s="53">
        <f t="shared" ca="1" si="32"/>
        <v>21</v>
      </c>
      <c r="I74" s="54">
        <f t="shared" ca="1" si="23"/>
        <v>2.8333333333333301E-2</v>
      </c>
      <c r="J74" s="53">
        <v>2</v>
      </c>
      <c r="K74" s="53">
        <v>1</v>
      </c>
      <c r="L74" s="55">
        <f t="shared" ca="1" si="33"/>
        <v>0</v>
      </c>
      <c r="M74" s="53">
        <f t="shared" ca="1" si="34"/>
        <v>0</v>
      </c>
      <c r="N74" s="54">
        <f t="shared" ca="1" si="35"/>
        <v>2.8368055555555521E-2</v>
      </c>
      <c r="O74" s="56">
        <f t="shared" ca="1" si="24"/>
        <v>2</v>
      </c>
      <c r="P74" s="57">
        <f t="shared" ca="1" si="43"/>
        <v>2.8391203703703669E-2</v>
      </c>
      <c r="Q74" s="71">
        <f ca="1">IF(L74=0,COUNTIF($R$3:R73,"&gt;"&amp;P74),0)</f>
        <v>0</v>
      </c>
      <c r="R74" s="57">
        <f t="shared" ca="1" si="44"/>
        <v>2.8391203703703669E-2</v>
      </c>
      <c r="S74" s="56">
        <f t="shared" ca="1" si="25"/>
        <v>19</v>
      </c>
      <c r="T74" s="57">
        <f t="shared" ca="1" si="36"/>
        <v>2.8611111111111077E-2</v>
      </c>
      <c r="U74" s="58">
        <f t="shared" ca="1" si="26"/>
        <v>2</v>
      </c>
      <c r="V74" s="58">
        <f t="shared" ca="1" si="27"/>
        <v>1</v>
      </c>
      <c r="W74" s="58">
        <f t="shared" ca="1" si="28"/>
        <v>21</v>
      </c>
      <c r="X74" s="57">
        <f t="shared" ca="1" si="37"/>
        <v>2.8888888888888853E-2</v>
      </c>
      <c r="Y74" s="69">
        <v>2</v>
      </c>
      <c r="Z74" s="69">
        <f t="shared" ca="1" si="38"/>
        <v>73</v>
      </c>
      <c r="AA74" s="59">
        <f t="shared" ca="1" si="39"/>
        <v>8.4490740740740739E-4</v>
      </c>
      <c r="AB74" s="59">
        <f t="shared" ca="1" si="40"/>
        <v>2.8090277777777745E-2</v>
      </c>
      <c r="AC74" s="59">
        <f t="shared" ca="1" si="45"/>
        <v>2.8935185185185154E-2</v>
      </c>
      <c r="AD74" s="59">
        <f t="shared" ca="1" si="29"/>
        <v>3.4143518518518455E-3</v>
      </c>
      <c r="AE74" s="59">
        <f t="shared" ca="1" si="30"/>
        <v>4.2592592592592543E-3</v>
      </c>
    </row>
    <row r="75" spans="1:31" x14ac:dyDescent="0.25">
      <c r="A75" s="51">
        <v>73</v>
      </c>
      <c r="B75" s="60">
        <f>30</f>
        <v>30</v>
      </c>
      <c r="C75" s="52">
        <f t="shared" si="41"/>
        <v>2.4999999999999974E-2</v>
      </c>
      <c r="D75" s="74">
        <v>2</v>
      </c>
      <c r="E75" s="54">
        <f t="shared" si="42"/>
        <v>2.5023148148148121E-2</v>
      </c>
      <c r="F75" s="55">
        <f ca="1">COUNTIF($G$3:G74,"&gt;"&amp;E75)</f>
        <v>7</v>
      </c>
      <c r="G75" s="54">
        <f t="shared" ca="1" si="31"/>
        <v>2.8368055555555521E-2</v>
      </c>
      <c r="H75" s="53">
        <f t="shared" ca="1" si="32"/>
        <v>19</v>
      </c>
      <c r="I75" s="54">
        <f t="shared" ca="1" si="23"/>
        <v>2.858796296296293E-2</v>
      </c>
      <c r="J75" s="53">
        <v>2</v>
      </c>
      <c r="K75" s="53">
        <v>1</v>
      </c>
      <c r="L75" s="55">
        <f t="shared" ca="1" si="33"/>
        <v>0</v>
      </c>
      <c r="M75" s="53">
        <f t="shared" ca="1" si="34"/>
        <v>0</v>
      </c>
      <c r="N75" s="54">
        <f t="shared" ca="1" si="35"/>
        <v>2.862268518518515E-2</v>
      </c>
      <c r="O75" s="56">
        <f t="shared" ca="1" si="24"/>
        <v>2</v>
      </c>
      <c r="P75" s="57">
        <f t="shared" ca="1" si="43"/>
        <v>2.8645833333333297E-2</v>
      </c>
      <c r="Q75" s="71">
        <f ca="1">IF(L75=0,COUNTIF($R$3:R74,"&gt;"&amp;P75),0)</f>
        <v>0</v>
      </c>
      <c r="R75" s="57">
        <f t="shared" ca="1" si="44"/>
        <v>2.8888888888888853E-2</v>
      </c>
      <c r="S75" s="56">
        <f t="shared" ca="1" si="25"/>
        <v>22</v>
      </c>
      <c r="T75" s="57">
        <f t="shared" ca="1" si="36"/>
        <v>2.9143518518518482E-2</v>
      </c>
      <c r="U75" s="58">
        <f t="shared" ca="1" si="26"/>
        <v>2</v>
      </c>
      <c r="V75" s="58">
        <f t="shared" ca="1" si="27"/>
        <v>1</v>
      </c>
      <c r="W75" s="58">
        <f t="shared" ca="1" si="28"/>
        <v>21</v>
      </c>
      <c r="X75" s="57">
        <f t="shared" ca="1" si="37"/>
        <v>2.9421296296296258E-2</v>
      </c>
      <c r="Y75" s="69">
        <v>2</v>
      </c>
      <c r="Z75" s="69">
        <f t="shared" ca="1" si="38"/>
        <v>74</v>
      </c>
      <c r="AA75" s="59">
        <f t="shared" ca="1" si="39"/>
        <v>8.564814814814815E-4</v>
      </c>
      <c r="AB75" s="59">
        <f t="shared" ca="1" si="40"/>
        <v>2.8368055555555521E-2</v>
      </c>
      <c r="AC75" s="59">
        <f t="shared" ca="1" si="45"/>
        <v>2.9224537037037004E-2</v>
      </c>
      <c r="AD75" s="59">
        <f t="shared" ca="1" si="29"/>
        <v>3.3449074074074006E-3</v>
      </c>
      <c r="AE75" s="59">
        <f t="shared" ca="1" si="30"/>
        <v>4.201388888888883E-3</v>
      </c>
    </row>
    <row r="76" spans="1:31" x14ac:dyDescent="0.25">
      <c r="A76" s="51">
        <v>74</v>
      </c>
      <c r="B76" s="60">
        <f>30</f>
        <v>30</v>
      </c>
      <c r="C76" s="52">
        <f t="shared" si="41"/>
        <v>2.5347222222222195E-2</v>
      </c>
      <c r="D76" s="75">
        <v>2</v>
      </c>
      <c r="E76" s="54">
        <f t="shared" si="42"/>
        <v>2.5370370370370342E-2</v>
      </c>
      <c r="F76" s="55">
        <f ca="1">COUNTIF($G$3:G75,"&gt;"&amp;E76)</f>
        <v>7</v>
      </c>
      <c r="G76" s="54">
        <f t="shared" ca="1" si="31"/>
        <v>2.862268518518515E-2</v>
      </c>
      <c r="H76" s="53">
        <f t="shared" ca="1" si="32"/>
        <v>23</v>
      </c>
      <c r="I76" s="54">
        <f t="shared" ca="1" si="23"/>
        <v>2.8888888888888853E-2</v>
      </c>
      <c r="J76" s="53">
        <v>2</v>
      </c>
      <c r="K76" s="53">
        <v>1</v>
      </c>
      <c r="L76" s="55">
        <f t="shared" ca="1" si="33"/>
        <v>0</v>
      </c>
      <c r="M76" s="53">
        <f t="shared" ca="1" si="34"/>
        <v>0</v>
      </c>
      <c r="N76" s="54">
        <f t="shared" ca="1" si="35"/>
        <v>2.8923611111111074E-2</v>
      </c>
      <c r="O76" s="56">
        <f t="shared" ca="1" si="24"/>
        <v>2</v>
      </c>
      <c r="P76" s="57">
        <f t="shared" ca="1" si="43"/>
        <v>2.8946759259259221E-2</v>
      </c>
      <c r="Q76" s="71">
        <f ca="1">IF(L76=0,COUNTIF($R$3:R75,"&gt;"&amp;P76),0)</f>
        <v>0</v>
      </c>
      <c r="R76" s="57">
        <f t="shared" ca="1" si="44"/>
        <v>2.9421296296296258E-2</v>
      </c>
      <c r="S76" s="56">
        <f t="shared" ca="1" si="25"/>
        <v>22</v>
      </c>
      <c r="T76" s="57">
        <f t="shared" ca="1" si="36"/>
        <v>2.9675925925925887E-2</v>
      </c>
      <c r="U76" s="58">
        <f t="shared" ca="1" si="26"/>
        <v>2</v>
      </c>
      <c r="V76" s="58">
        <f t="shared" ca="1" si="27"/>
        <v>1</v>
      </c>
      <c r="W76" s="58">
        <f t="shared" ca="1" si="28"/>
        <v>22</v>
      </c>
      <c r="X76" s="57">
        <f t="shared" ca="1" si="37"/>
        <v>2.996527777777774E-2</v>
      </c>
      <c r="Y76" s="69">
        <v>2</v>
      </c>
      <c r="Z76" s="69">
        <f t="shared" ca="1" si="38"/>
        <v>79</v>
      </c>
      <c r="AA76" s="59">
        <f t="shared" ca="1" si="39"/>
        <v>9.1435185185185185E-4</v>
      </c>
      <c r="AB76" s="59">
        <f t="shared" ca="1" si="40"/>
        <v>2.862268518518515E-2</v>
      </c>
      <c r="AC76" s="59">
        <f t="shared" ca="1" si="45"/>
        <v>2.9537037037037001E-2</v>
      </c>
      <c r="AD76" s="59">
        <f t="shared" ca="1" si="29"/>
        <v>3.2523148148148086E-3</v>
      </c>
      <c r="AE76" s="59">
        <f t="shared" ca="1" si="30"/>
        <v>4.1666666666666588E-3</v>
      </c>
    </row>
    <row r="77" spans="1:31" x14ac:dyDescent="0.25">
      <c r="A77" s="51">
        <v>75</v>
      </c>
      <c r="B77" s="60">
        <f>30</f>
        <v>30</v>
      </c>
      <c r="C77" s="52">
        <f t="shared" si="41"/>
        <v>2.5694444444444416E-2</v>
      </c>
      <c r="D77" s="74">
        <v>2</v>
      </c>
      <c r="E77" s="54">
        <f t="shared" si="42"/>
        <v>2.5717592592592563E-2</v>
      </c>
      <c r="F77" s="55">
        <f ca="1">COUNTIF($G$3:G76,"&gt;"&amp;E77)</f>
        <v>7</v>
      </c>
      <c r="G77" s="54">
        <f t="shared" ca="1" si="31"/>
        <v>2.8923611111111074E-2</v>
      </c>
      <c r="H77" s="53">
        <f t="shared" ca="1" si="32"/>
        <v>23</v>
      </c>
      <c r="I77" s="54">
        <f t="shared" ca="1" si="23"/>
        <v>2.9189814814814776E-2</v>
      </c>
      <c r="J77" s="53">
        <v>2</v>
      </c>
      <c r="K77" s="53">
        <v>1</v>
      </c>
      <c r="L77" s="55">
        <f t="shared" ca="1" si="33"/>
        <v>1</v>
      </c>
      <c r="M77" s="53">
        <f t="shared" ca="1" si="34"/>
        <v>21</v>
      </c>
      <c r="N77" s="54">
        <f t="shared" ca="1" si="35"/>
        <v>2.9467592592592552E-2</v>
      </c>
      <c r="O77" s="56">
        <f t="shared" ca="1" si="24"/>
        <v>0</v>
      </c>
      <c r="P77" s="57">
        <f t="shared" ca="1" si="43"/>
        <v>-1</v>
      </c>
      <c r="Q77" s="71">
        <f ca="1">IF(L77=0,COUNTIF($R$3:R76,"&gt;"&amp;P77),0)</f>
        <v>0</v>
      </c>
      <c r="R77" s="57">
        <f t="shared" ca="1" si="44"/>
        <v>-1</v>
      </c>
      <c r="S77" s="56">
        <f t="shared" ca="1" si="25"/>
        <v>0</v>
      </c>
      <c r="T77" s="57">
        <f t="shared" ca="1" si="36"/>
        <v>-1</v>
      </c>
      <c r="U77" s="58">
        <f t="shared" ca="1" si="26"/>
        <v>0</v>
      </c>
      <c r="V77" s="58">
        <f t="shared" ca="1" si="27"/>
        <v>0</v>
      </c>
      <c r="W77" s="58">
        <f t="shared" ca="1" si="28"/>
        <v>0</v>
      </c>
      <c r="X77" s="57">
        <f t="shared" ca="1" si="37"/>
        <v>-1</v>
      </c>
      <c r="Y77" s="69">
        <v>2</v>
      </c>
      <c r="Z77" s="69">
        <f t="shared" ca="1" si="38"/>
        <v>51</v>
      </c>
      <c r="AA77" s="59">
        <f t="shared" ca="1" si="39"/>
        <v>5.9027777777777778E-4</v>
      </c>
      <c r="AB77" s="59">
        <f t="shared" ca="1" si="40"/>
        <v>2.8923611111111074E-2</v>
      </c>
      <c r="AC77" s="59">
        <f t="shared" ca="1" si="45"/>
        <v>2.951388888888885E-2</v>
      </c>
      <c r="AD77" s="59">
        <f t="shared" ca="1" si="29"/>
        <v>3.2060185185185108E-3</v>
      </c>
      <c r="AE77" s="59">
        <f t="shared" ca="1" si="30"/>
        <v>3.7962962962962872E-3</v>
      </c>
    </row>
    <row r="78" spans="1:31" x14ac:dyDescent="0.25">
      <c r="A78" s="51">
        <v>76</v>
      </c>
      <c r="B78" s="60">
        <f>30</f>
        <v>30</v>
      </c>
      <c r="C78" s="52">
        <f t="shared" si="41"/>
        <v>2.6041666666666637E-2</v>
      </c>
      <c r="D78" s="75">
        <v>2</v>
      </c>
      <c r="E78" s="54">
        <f t="shared" si="42"/>
        <v>2.6064814814814784E-2</v>
      </c>
      <c r="F78" s="55">
        <f ca="1">COUNTIF($G$3:G77,"&gt;"&amp;E78)</f>
        <v>8</v>
      </c>
      <c r="G78" s="54">
        <f t="shared" ca="1" si="31"/>
        <v>2.9467592592592552E-2</v>
      </c>
      <c r="H78" s="53">
        <f t="shared" ca="1" si="32"/>
        <v>23</v>
      </c>
      <c r="I78" s="54">
        <f t="shared" ca="1" si="23"/>
        <v>2.9733796296296255E-2</v>
      </c>
      <c r="J78" s="53">
        <v>2</v>
      </c>
      <c r="K78" s="53">
        <v>1</v>
      </c>
      <c r="L78" s="55">
        <f t="shared" ca="1" si="33"/>
        <v>1</v>
      </c>
      <c r="M78" s="53">
        <f t="shared" ca="1" si="34"/>
        <v>21</v>
      </c>
      <c r="N78" s="54">
        <f t="shared" ca="1" si="35"/>
        <v>3.0011574074074031E-2</v>
      </c>
      <c r="O78" s="56">
        <f t="shared" ca="1" si="24"/>
        <v>0</v>
      </c>
      <c r="P78" s="57">
        <f t="shared" ca="1" si="43"/>
        <v>-1</v>
      </c>
      <c r="Q78" s="71">
        <f ca="1">IF(L78=0,COUNTIF($R$3:R77,"&gt;"&amp;P78),0)</f>
        <v>0</v>
      </c>
      <c r="R78" s="57">
        <f t="shared" ca="1" si="44"/>
        <v>-1</v>
      </c>
      <c r="S78" s="56">
        <f t="shared" ca="1" si="25"/>
        <v>0</v>
      </c>
      <c r="T78" s="57">
        <f t="shared" ca="1" si="36"/>
        <v>-1</v>
      </c>
      <c r="U78" s="58">
        <f t="shared" ca="1" si="26"/>
        <v>0</v>
      </c>
      <c r="V78" s="58">
        <f t="shared" ca="1" si="27"/>
        <v>0</v>
      </c>
      <c r="W78" s="58">
        <f t="shared" ca="1" si="28"/>
        <v>0</v>
      </c>
      <c r="X78" s="57">
        <f t="shared" ca="1" si="37"/>
        <v>-1</v>
      </c>
      <c r="Y78" s="69">
        <v>2</v>
      </c>
      <c r="Z78" s="69">
        <f t="shared" ca="1" si="38"/>
        <v>51</v>
      </c>
      <c r="AA78" s="59">
        <f t="shared" ca="1" si="39"/>
        <v>5.9027777777777778E-4</v>
      </c>
      <c r="AB78" s="59">
        <f t="shared" ca="1" si="40"/>
        <v>2.9467592592592552E-2</v>
      </c>
      <c r="AC78" s="59">
        <f t="shared" ca="1" si="45"/>
        <v>3.0057870370370329E-2</v>
      </c>
      <c r="AD78" s="59">
        <f t="shared" ca="1" si="29"/>
        <v>3.4027777777777685E-3</v>
      </c>
      <c r="AE78" s="59">
        <f t="shared" ca="1" si="30"/>
        <v>3.9930555555555448E-3</v>
      </c>
    </row>
    <row r="79" spans="1:31" x14ac:dyDescent="0.25">
      <c r="A79" s="51">
        <v>77</v>
      </c>
      <c r="B79" s="60">
        <f>30</f>
        <v>30</v>
      </c>
      <c r="C79" s="52">
        <f t="shared" si="41"/>
        <v>2.6388888888888858E-2</v>
      </c>
      <c r="D79" s="74">
        <v>2</v>
      </c>
      <c r="E79" s="54">
        <f t="shared" si="42"/>
        <v>2.6412037037037005E-2</v>
      </c>
      <c r="F79" s="55">
        <f ca="1">COUNTIF($G$3:G78,"&gt;"&amp;E79)</f>
        <v>8</v>
      </c>
      <c r="G79" s="54">
        <f t="shared" ca="1" si="31"/>
        <v>3.0011574074074031E-2</v>
      </c>
      <c r="H79" s="53">
        <f t="shared" ca="1" si="32"/>
        <v>20</v>
      </c>
      <c r="I79" s="54">
        <f t="shared" ca="1" si="23"/>
        <v>3.0243055555555513E-2</v>
      </c>
      <c r="J79" s="53">
        <v>2</v>
      </c>
      <c r="K79" s="53">
        <v>1</v>
      </c>
      <c r="L79" s="55">
        <f t="shared" ca="1" si="33"/>
        <v>1</v>
      </c>
      <c r="M79" s="53">
        <f t="shared" ca="1" si="34"/>
        <v>22</v>
      </c>
      <c r="N79" s="54">
        <f t="shared" ca="1" si="35"/>
        <v>3.0532407407407366E-2</v>
      </c>
      <c r="O79" s="56">
        <f t="shared" ca="1" si="24"/>
        <v>0</v>
      </c>
      <c r="P79" s="57">
        <f t="shared" ca="1" si="43"/>
        <v>-1</v>
      </c>
      <c r="Q79" s="71">
        <f ca="1">IF(L79=0,COUNTIF($R$3:R78,"&gt;"&amp;P79),0)</f>
        <v>0</v>
      </c>
      <c r="R79" s="57">
        <f t="shared" ca="1" si="44"/>
        <v>-1</v>
      </c>
      <c r="S79" s="56">
        <f t="shared" ca="1" si="25"/>
        <v>0</v>
      </c>
      <c r="T79" s="57">
        <f t="shared" ca="1" si="36"/>
        <v>-1</v>
      </c>
      <c r="U79" s="58">
        <f t="shared" ca="1" si="26"/>
        <v>0</v>
      </c>
      <c r="V79" s="58">
        <f t="shared" ca="1" si="27"/>
        <v>0</v>
      </c>
      <c r="W79" s="58">
        <f t="shared" ca="1" si="28"/>
        <v>0</v>
      </c>
      <c r="X79" s="57">
        <f t="shared" ca="1" si="37"/>
        <v>-1</v>
      </c>
      <c r="Y79" s="69">
        <v>2</v>
      </c>
      <c r="Z79" s="69">
        <f t="shared" ca="1" si="38"/>
        <v>49</v>
      </c>
      <c r="AA79" s="59">
        <f t="shared" ca="1" si="39"/>
        <v>5.6712962962962967E-4</v>
      </c>
      <c r="AB79" s="59">
        <f t="shared" ca="1" si="40"/>
        <v>3.0011574074074031E-2</v>
      </c>
      <c r="AC79" s="59">
        <f t="shared" ca="1" si="45"/>
        <v>3.057870370370366E-2</v>
      </c>
      <c r="AD79" s="59">
        <f t="shared" ca="1" si="29"/>
        <v>3.5995370370370261E-3</v>
      </c>
      <c r="AE79" s="59">
        <f t="shared" ca="1" si="30"/>
        <v>4.1666666666666553E-3</v>
      </c>
    </row>
    <row r="80" spans="1:31" x14ac:dyDescent="0.25">
      <c r="A80" s="51">
        <v>78</v>
      </c>
      <c r="B80" s="60">
        <f>30</f>
        <v>30</v>
      </c>
      <c r="C80" s="52">
        <f t="shared" si="41"/>
        <v>2.6736111111111079E-2</v>
      </c>
      <c r="D80" s="75">
        <v>2</v>
      </c>
      <c r="E80" s="54">
        <f t="shared" si="42"/>
        <v>2.6759259259259226E-2</v>
      </c>
      <c r="F80" s="55">
        <f ca="1">COUNTIF($G$3:G79,"&gt;"&amp;E80)</f>
        <v>8</v>
      </c>
      <c r="G80" s="54">
        <f t="shared" ca="1" si="31"/>
        <v>3.0532407407407366E-2</v>
      </c>
      <c r="H80" s="53">
        <f t="shared" ca="1" si="32"/>
        <v>20</v>
      </c>
      <c r="I80" s="54">
        <f t="shared" ca="1" si="23"/>
        <v>3.0763888888888848E-2</v>
      </c>
      <c r="J80" s="53">
        <v>2</v>
      </c>
      <c r="K80" s="53">
        <v>1</v>
      </c>
      <c r="L80" s="55">
        <f t="shared" ca="1" si="33"/>
        <v>1</v>
      </c>
      <c r="M80" s="53">
        <f t="shared" ca="1" si="34"/>
        <v>21</v>
      </c>
      <c r="N80" s="54">
        <f t="shared" ca="1" si="35"/>
        <v>3.1041666666666624E-2</v>
      </c>
      <c r="O80" s="56">
        <f t="shared" ca="1" si="24"/>
        <v>0</v>
      </c>
      <c r="P80" s="57">
        <f t="shared" ca="1" si="43"/>
        <v>-1</v>
      </c>
      <c r="Q80" s="71">
        <f ca="1">IF(L80=0,COUNTIF($R$3:R79,"&gt;"&amp;P80),0)</f>
        <v>0</v>
      </c>
      <c r="R80" s="57">
        <f t="shared" ca="1" si="44"/>
        <v>-1</v>
      </c>
      <c r="S80" s="56">
        <f t="shared" ca="1" si="25"/>
        <v>0</v>
      </c>
      <c r="T80" s="57">
        <f t="shared" ca="1" si="36"/>
        <v>-1</v>
      </c>
      <c r="U80" s="58">
        <f t="shared" ca="1" si="26"/>
        <v>0</v>
      </c>
      <c r="V80" s="58">
        <f t="shared" ca="1" si="27"/>
        <v>0</v>
      </c>
      <c r="W80" s="58">
        <f t="shared" ca="1" si="28"/>
        <v>0</v>
      </c>
      <c r="X80" s="57">
        <f t="shared" ca="1" si="37"/>
        <v>-1</v>
      </c>
      <c r="Y80" s="69">
        <v>2</v>
      </c>
      <c r="Z80" s="69">
        <f t="shared" ca="1" si="38"/>
        <v>48</v>
      </c>
      <c r="AA80" s="59">
        <f t="shared" ca="1" si="39"/>
        <v>5.5555555555555556E-4</v>
      </c>
      <c r="AB80" s="59">
        <f t="shared" ca="1" si="40"/>
        <v>3.0532407407407366E-2</v>
      </c>
      <c r="AC80" s="59">
        <f t="shared" ca="1" si="45"/>
        <v>3.1087962962962921E-2</v>
      </c>
      <c r="AD80" s="59">
        <f t="shared" ca="1" si="29"/>
        <v>3.7731481481481401E-3</v>
      </c>
      <c r="AE80" s="59">
        <f t="shared" ca="1" si="30"/>
        <v>4.3287037037036957E-3</v>
      </c>
    </row>
    <row r="81" spans="1:31" x14ac:dyDescent="0.25">
      <c r="A81" s="51">
        <v>79</v>
      </c>
      <c r="B81" s="60">
        <f>30</f>
        <v>30</v>
      </c>
      <c r="C81" s="52">
        <f t="shared" si="41"/>
        <v>2.70833333333333E-2</v>
      </c>
      <c r="D81" s="74">
        <v>2</v>
      </c>
      <c r="E81" s="54">
        <f t="shared" si="42"/>
        <v>2.7106481481481447E-2</v>
      </c>
      <c r="F81" s="55">
        <f ca="1">COUNTIF($G$3:G80,"&gt;"&amp;E81)</f>
        <v>9</v>
      </c>
      <c r="G81" s="54">
        <f t="shared" ca="1" si="31"/>
        <v>3.1041666666666624E-2</v>
      </c>
      <c r="H81" s="53">
        <f t="shared" ca="1" si="32"/>
        <v>20</v>
      </c>
      <c r="I81" s="54">
        <f t="shared" ca="1" si="23"/>
        <v>3.1273148148148106E-2</v>
      </c>
      <c r="J81" s="53">
        <v>2</v>
      </c>
      <c r="K81" s="53">
        <v>1</v>
      </c>
      <c r="L81" s="55">
        <f t="shared" ca="1" si="33"/>
        <v>1</v>
      </c>
      <c r="M81" s="53">
        <f t="shared" ca="1" si="34"/>
        <v>22</v>
      </c>
      <c r="N81" s="54">
        <f t="shared" ca="1" si="35"/>
        <v>3.1562499999999959E-2</v>
      </c>
      <c r="O81" s="56">
        <f t="shared" ca="1" si="24"/>
        <v>0</v>
      </c>
      <c r="P81" s="57">
        <f t="shared" ca="1" si="43"/>
        <v>-1</v>
      </c>
      <c r="Q81" s="71">
        <f ca="1">IF(L81=0,COUNTIF($R$3:R80,"&gt;"&amp;P81),0)</f>
        <v>0</v>
      </c>
      <c r="R81" s="57">
        <f t="shared" ca="1" si="44"/>
        <v>-1</v>
      </c>
      <c r="S81" s="56">
        <f t="shared" ca="1" si="25"/>
        <v>0</v>
      </c>
      <c r="T81" s="57">
        <f t="shared" ca="1" si="36"/>
        <v>-1</v>
      </c>
      <c r="U81" s="58">
        <f t="shared" ca="1" si="26"/>
        <v>0</v>
      </c>
      <c r="V81" s="58">
        <f t="shared" ca="1" si="27"/>
        <v>0</v>
      </c>
      <c r="W81" s="58">
        <f t="shared" ca="1" si="28"/>
        <v>0</v>
      </c>
      <c r="X81" s="57">
        <f t="shared" ca="1" si="37"/>
        <v>-1</v>
      </c>
      <c r="Y81" s="69">
        <v>2</v>
      </c>
      <c r="Z81" s="69">
        <f t="shared" ca="1" si="38"/>
        <v>49</v>
      </c>
      <c r="AA81" s="59">
        <f t="shared" ca="1" si="39"/>
        <v>5.6712962962962967E-4</v>
      </c>
      <c r="AB81" s="59">
        <f t="shared" ca="1" si="40"/>
        <v>3.1041666666666624E-2</v>
      </c>
      <c r="AC81" s="59">
        <f t="shared" ca="1" si="45"/>
        <v>3.1608796296296253E-2</v>
      </c>
      <c r="AD81" s="59">
        <f t="shared" ca="1" si="29"/>
        <v>3.935185185185177E-3</v>
      </c>
      <c r="AE81" s="59">
        <f t="shared" ca="1" si="30"/>
        <v>4.5023148148148062E-3</v>
      </c>
    </row>
    <row r="82" spans="1:31" x14ac:dyDescent="0.25">
      <c r="A82" s="51">
        <v>80</v>
      </c>
      <c r="B82" s="60">
        <f>30</f>
        <v>30</v>
      </c>
      <c r="C82" s="52">
        <f t="shared" si="41"/>
        <v>2.7430555555555521E-2</v>
      </c>
      <c r="D82" s="75">
        <v>2</v>
      </c>
      <c r="E82" s="54">
        <f t="shared" si="42"/>
        <v>2.7453703703703668E-2</v>
      </c>
      <c r="F82" s="55">
        <f ca="1">COUNTIF($G$3:G81,"&gt;"&amp;E82)</f>
        <v>9</v>
      </c>
      <c r="G82" s="54">
        <f t="shared" ca="1" si="31"/>
        <v>3.1562499999999959E-2</v>
      </c>
      <c r="H82" s="53">
        <f t="shared" ca="1" si="32"/>
        <v>22</v>
      </c>
      <c r="I82" s="54">
        <f t="shared" ca="1" si="23"/>
        <v>3.1817129629629591E-2</v>
      </c>
      <c r="J82" s="53">
        <v>2</v>
      </c>
      <c r="K82" s="53">
        <v>1</v>
      </c>
      <c r="L82" s="55">
        <f t="shared" ca="1" si="33"/>
        <v>1</v>
      </c>
      <c r="M82" s="53">
        <f t="shared" ca="1" si="34"/>
        <v>22</v>
      </c>
      <c r="N82" s="54">
        <f t="shared" ca="1" si="35"/>
        <v>3.2106481481481444E-2</v>
      </c>
      <c r="O82" s="56">
        <f t="shared" ca="1" si="24"/>
        <v>0</v>
      </c>
      <c r="P82" s="57">
        <f t="shared" ca="1" si="43"/>
        <v>-1</v>
      </c>
      <c r="Q82" s="71">
        <f ca="1">IF(L82=0,COUNTIF($R$3:R81,"&gt;"&amp;P82),0)</f>
        <v>0</v>
      </c>
      <c r="R82" s="57">
        <f t="shared" ca="1" si="44"/>
        <v>-1</v>
      </c>
      <c r="S82" s="56">
        <f t="shared" ca="1" si="25"/>
        <v>0</v>
      </c>
      <c r="T82" s="57">
        <f t="shared" ca="1" si="36"/>
        <v>-1</v>
      </c>
      <c r="U82" s="58">
        <f t="shared" ca="1" si="26"/>
        <v>0</v>
      </c>
      <c r="V82" s="58">
        <f t="shared" ca="1" si="27"/>
        <v>0</v>
      </c>
      <c r="W82" s="58">
        <f t="shared" ca="1" si="28"/>
        <v>0</v>
      </c>
      <c r="X82" s="57">
        <f t="shared" ca="1" si="37"/>
        <v>-1</v>
      </c>
      <c r="Y82" s="69">
        <v>2</v>
      </c>
      <c r="Z82" s="69">
        <f t="shared" ca="1" si="38"/>
        <v>51</v>
      </c>
      <c r="AA82" s="59">
        <f t="shared" ca="1" si="39"/>
        <v>5.9027777777777778E-4</v>
      </c>
      <c r="AB82" s="59">
        <f t="shared" ca="1" si="40"/>
        <v>3.1562499999999959E-2</v>
      </c>
      <c r="AC82" s="59">
        <f t="shared" ca="1" si="45"/>
        <v>3.2152777777777738E-2</v>
      </c>
      <c r="AD82" s="59">
        <f t="shared" ca="1" si="29"/>
        <v>4.108796296296291E-3</v>
      </c>
      <c r="AE82" s="59">
        <f t="shared" ca="1" si="30"/>
        <v>4.6990740740740708E-3</v>
      </c>
    </row>
    <row r="83" spans="1:31" x14ac:dyDescent="0.25">
      <c r="A83" s="51">
        <v>81</v>
      </c>
      <c r="B83" s="60">
        <f>30</f>
        <v>30</v>
      </c>
      <c r="C83" s="52">
        <f t="shared" si="41"/>
        <v>2.7777777777777742E-2</v>
      </c>
      <c r="D83" s="74">
        <v>2</v>
      </c>
      <c r="E83" s="54">
        <f t="shared" si="42"/>
        <v>2.7800925925925889E-2</v>
      </c>
      <c r="F83" s="55">
        <f ca="1">COUNTIF($G$3:G82,"&gt;"&amp;E83)</f>
        <v>9</v>
      </c>
      <c r="G83" s="54">
        <f t="shared" ca="1" si="31"/>
        <v>3.2106481481481444E-2</v>
      </c>
      <c r="H83" s="53">
        <f t="shared" ca="1" si="32"/>
        <v>22</v>
      </c>
      <c r="I83" s="54">
        <f t="shared" ca="1" si="23"/>
        <v>3.2361111111111077E-2</v>
      </c>
      <c r="J83" s="53">
        <v>2</v>
      </c>
      <c r="K83" s="53">
        <v>1</v>
      </c>
      <c r="L83" s="55">
        <f t="shared" ca="1" si="33"/>
        <v>0</v>
      </c>
      <c r="M83" s="53">
        <f t="shared" ca="1" si="34"/>
        <v>0</v>
      </c>
      <c r="N83" s="54">
        <f t="shared" ca="1" si="35"/>
        <v>3.2395833333333297E-2</v>
      </c>
      <c r="O83" s="56">
        <f t="shared" ca="1" si="24"/>
        <v>2</v>
      </c>
      <c r="P83" s="57">
        <f t="shared" ca="1" si="43"/>
        <v>3.2418981481481444E-2</v>
      </c>
      <c r="Q83" s="71">
        <f ca="1">IF(L83=0,COUNTIF($R$3:R82,"&gt;"&amp;P83),0)</f>
        <v>0</v>
      </c>
      <c r="R83" s="57">
        <f t="shared" ca="1" si="44"/>
        <v>3.2418981481481444E-2</v>
      </c>
      <c r="S83" s="56">
        <f t="shared" ca="1" si="25"/>
        <v>22</v>
      </c>
      <c r="T83" s="57">
        <f t="shared" ca="1" si="36"/>
        <v>3.2673611111111077E-2</v>
      </c>
      <c r="U83" s="58">
        <f t="shared" ca="1" si="26"/>
        <v>2</v>
      </c>
      <c r="V83" s="58">
        <f t="shared" ca="1" si="27"/>
        <v>1</v>
      </c>
      <c r="W83" s="58">
        <f t="shared" ca="1" si="28"/>
        <v>21</v>
      </c>
      <c r="X83" s="57">
        <f t="shared" ca="1" si="37"/>
        <v>3.2951388888888856E-2</v>
      </c>
      <c r="Y83" s="69">
        <v>2</v>
      </c>
      <c r="Z83" s="69">
        <f t="shared" ca="1" si="38"/>
        <v>77</v>
      </c>
      <c r="AA83" s="59">
        <f t="shared" ca="1" si="39"/>
        <v>8.9120370370370373E-4</v>
      </c>
      <c r="AB83" s="59">
        <f t="shared" ca="1" si="40"/>
        <v>3.2106481481481444E-2</v>
      </c>
      <c r="AC83" s="59">
        <f t="shared" ca="1" si="45"/>
        <v>3.2997685185185151E-2</v>
      </c>
      <c r="AD83" s="59">
        <f t="shared" ca="1" si="29"/>
        <v>4.3055555555555555E-3</v>
      </c>
      <c r="AE83" s="59">
        <f t="shared" ca="1" si="30"/>
        <v>5.1967592592592621E-3</v>
      </c>
    </row>
    <row r="84" spans="1:31" x14ac:dyDescent="0.25">
      <c r="A84" s="51">
        <v>82</v>
      </c>
      <c r="B84" s="60">
        <f>30</f>
        <v>30</v>
      </c>
      <c r="C84" s="52">
        <f t="shared" si="41"/>
        <v>2.8124999999999963E-2</v>
      </c>
      <c r="D84" s="75">
        <v>2</v>
      </c>
      <c r="E84" s="54">
        <f t="shared" si="42"/>
        <v>2.814814814814811E-2</v>
      </c>
      <c r="F84" s="55">
        <f ca="1">COUNTIF($G$3:G83,"&gt;"&amp;E84)</f>
        <v>9</v>
      </c>
      <c r="G84" s="54">
        <f t="shared" ca="1" si="31"/>
        <v>3.2395833333333297E-2</v>
      </c>
      <c r="H84" s="53">
        <f t="shared" ca="1" si="32"/>
        <v>17</v>
      </c>
      <c r="I84" s="54">
        <f t="shared" ca="1" si="23"/>
        <v>3.2592592592592555E-2</v>
      </c>
      <c r="J84" s="53">
        <v>2</v>
      </c>
      <c r="K84" s="53">
        <v>1</v>
      </c>
      <c r="L84" s="55">
        <f t="shared" ca="1" si="33"/>
        <v>0</v>
      </c>
      <c r="M84" s="53">
        <f t="shared" ca="1" si="34"/>
        <v>0</v>
      </c>
      <c r="N84" s="54">
        <f t="shared" ca="1" si="35"/>
        <v>3.2627314814814776E-2</v>
      </c>
      <c r="O84" s="56">
        <f t="shared" ca="1" si="24"/>
        <v>2</v>
      </c>
      <c r="P84" s="57">
        <f t="shared" ca="1" si="43"/>
        <v>3.2650462962962923E-2</v>
      </c>
      <c r="Q84" s="71">
        <f ca="1">IF(L84=0,COUNTIF($R$3:R83,"&gt;"&amp;P84),0)</f>
        <v>0</v>
      </c>
      <c r="R84" s="57">
        <f t="shared" ca="1" si="44"/>
        <v>3.2951388888888856E-2</v>
      </c>
      <c r="S84" s="56">
        <f t="shared" ca="1" si="25"/>
        <v>17</v>
      </c>
      <c r="T84" s="57">
        <f t="shared" ca="1" si="36"/>
        <v>3.3148148148148114E-2</v>
      </c>
      <c r="U84" s="58">
        <f t="shared" ca="1" si="26"/>
        <v>2</v>
      </c>
      <c r="V84" s="58">
        <f t="shared" ca="1" si="27"/>
        <v>1</v>
      </c>
      <c r="W84" s="58">
        <f t="shared" ca="1" si="28"/>
        <v>20</v>
      </c>
      <c r="X84" s="57">
        <f t="shared" ca="1" si="37"/>
        <v>3.341435185185182E-2</v>
      </c>
      <c r="Y84" s="69">
        <v>2</v>
      </c>
      <c r="Z84" s="69">
        <f t="shared" ca="1" si="38"/>
        <v>66</v>
      </c>
      <c r="AA84" s="59">
        <f t="shared" ca="1" si="39"/>
        <v>7.6388888888888893E-4</v>
      </c>
      <c r="AB84" s="59">
        <f t="shared" ca="1" si="40"/>
        <v>3.2395833333333297E-2</v>
      </c>
      <c r="AC84" s="59">
        <f t="shared" ca="1" si="45"/>
        <v>3.3159722222222188E-2</v>
      </c>
      <c r="AD84" s="59">
        <f t="shared" ca="1" si="29"/>
        <v>4.2476851851851877E-3</v>
      </c>
      <c r="AE84" s="59">
        <f t="shared" ca="1" si="30"/>
        <v>5.011574074074078E-3</v>
      </c>
    </row>
    <row r="85" spans="1:31" x14ac:dyDescent="0.25">
      <c r="A85" s="51">
        <v>83</v>
      </c>
      <c r="B85" s="60">
        <f>30</f>
        <v>30</v>
      </c>
      <c r="C85" s="52">
        <f t="shared" si="41"/>
        <v>2.8472222222222184E-2</v>
      </c>
      <c r="D85" s="74">
        <v>2</v>
      </c>
      <c r="E85" s="54">
        <f t="shared" si="42"/>
        <v>2.8495370370370331E-2</v>
      </c>
      <c r="F85" s="55">
        <f ca="1">COUNTIF($G$3:G84,"&gt;"&amp;E85)</f>
        <v>9</v>
      </c>
      <c r="G85" s="54">
        <f t="shared" ca="1" si="31"/>
        <v>3.2627314814814776E-2</v>
      </c>
      <c r="H85" s="53">
        <f t="shared" ca="1" si="32"/>
        <v>18</v>
      </c>
      <c r="I85" s="54">
        <f t="shared" ca="1" si="23"/>
        <v>3.2835648148148107E-2</v>
      </c>
      <c r="J85" s="53">
        <v>2</v>
      </c>
      <c r="K85" s="53">
        <v>1</v>
      </c>
      <c r="L85" s="55">
        <f t="shared" ca="1" si="33"/>
        <v>0</v>
      </c>
      <c r="M85" s="53">
        <f t="shared" ca="1" si="34"/>
        <v>0</v>
      </c>
      <c r="N85" s="54">
        <f t="shared" ca="1" si="35"/>
        <v>3.2870370370370328E-2</v>
      </c>
      <c r="O85" s="56">
        <f t="shared" ca="1" si="24"/>
        <v>2</v>
      </c>
      <c r="P85" s="57">
        <f t="shared" ca="1" si="43"/>
        <v>3.2893518518518475E-2</v>
      </c>
      <c r="Q85" s="71">
        <f ca="1">IF(L85=0,COUNTIF($R$3:R84,"&gt;"&amp;P85),0)</f>
        <v>1</v>
      </c>
      <c r="R85" s="57">
        <f t="shared" ca="1" si="44"/>
        <v>3.341435185185182E-2</v>
      </c>
      <c r="S85" s="56">
        <f t="shared" ca="1" si="25"/>
        <v>22</v>
      </c>
      <c r="T85" s="57">
        <f t="shared" ca="1" si="36"/>
        <v>3.3668981481481453E-2</v>
      </c>
      <c r="U85" s="58">
        <f t="shared" ca="1" si="26"/>
        <v>2</v>
      </c>
      <c r="V85" s="58">
        <f t="shared" ca="1" si="27"/>
        <v>1</v>
      </c>
      <c r="W85" s="58">
        <f t="shared" ca="1" si="28"/>
        <v>18</v>
      </c>
      <c r="X85" s="57">
        <f t="shared" ca="1" si="37"/>
        <v>3.3912037037037011E-2</v>
      </c>
      <c r="Y85" s="69">
        <v>2</v>
      </c>
      <c r="Z85" s="69">
        <f t="shared" ca="1" si="38"/>
        <v>70</v>
      </c>
      <c r="AA85" s="59">
        <f t="shared" ca="1" si="39"/>
        <v>8.1018518518518516E-4</v>
      </c>
      <c r="AB85" s="59">
        <f t="shared" ca="1" si="40"/>
        <v>3.2627314814814776E-2</v>
      </c>
      <c r="AC85" s="59">
        <f t="shared" ca="1" si="45"/>
        <v>3.343749999999996E-2</v>
      </c>
      <c r="AD85" s="59">
        <f t="shared" ca="1" si="29"/>
        <v>4.131944444444445E-3</v>
      </c>
      <c r="AE85" s="59">
        <f t="shared" ca="1" si="30"/>
        <v>4.9421296296296297E-3</v>
      </c>
    </row>
    <row r="86" spans="1:31" x14ac:dyDescent="0.25">
      <c r="A86" s="51">
        <v>84</v>
      </c>
      <c r="B86" s="60">
        <f>30</f>
        <v>30</v>
      </c>
      <c r="C86" s="52">
        <f t="shared" si="41"/>
        <v>2.8819444444444405E-2</v>
      </c>
      <c r="D86" s="75">
        <v>2</v>
      </c>
      <c r="E86" s="54">
        <f t="shared" si="42"/>
        <v>2.8842592592592552E-2</v>
      </c>
      <c r="F86" s="55">
        <f ca="1">COUNTIF($G$3:G85,"&gt;"&amp;E86)</f>
        <v>9</v>
      </c>
      <c r="G86" s="54">
        <f t="shared" ca="1" si="31"/>
        <v>3.2870370370370328E-2</v>
      </c>
      <c r="H86" s="53">
        <f t="shared" ca="1" si="32"/>
        <v>17</v>
      </c>
      <c r="I86" s="54">
        <f t="shared" ca="1" si="23"/>
        <v>3.3067129629629585E-2</v>
      </c>
      <c r="J86" s="53">
        <v>2</v>
      </c>
      <c r="K86" s="53">
        <v>1</v>
      </c>
      <c r="L86" s="55">
        <f t="shared" ca="1" si="33"/>
        <v>1</v>
      </c>
      <c r="M86" s="53">
        <f t="shared" ca="1" si="34"/>
        <v>22</v>
      </c>
      <c r="N86" s="54">
        <f t="shared" ca="1" si="35"/>
        <v>3.3356481481481438E-2</v>
      </c>
      <c r="O86" s="56">
        <f t="shared" ca="1" si="24"/>
        <v>0</v>
      </c>
      <c r="P86" s="57">
        <f t="shared" ca="1" si="43"/>
        <v>-1</v>
      </c>
      <c r="Q86" s="71">
        <f ca="1">IF(L86=0,COUNTIF($R$3:R85,"&gt;"&amp;P86),0)</f>
        <v>0</v>
      </c>
      <c r="R86" s="57">
        <f t="shared" ca="1" si="44"/>
        <v>-1</v>
      </c>
      <c r="S86" s="56">
        <f t="shared" ca="1" si="25"/>
        <v>0</v>
      </c>
      <c r="T86" s="57">
        <f t="shared" ca="1" si="36"/>
        <v>-1</v>
      </c>
      <c r="U86" s="58">
        <f t="shared" ca="1" si="26"/>
        <v>0</v>
      </c>
      <c r="V86" s="58">
        <f t="shared" ca="1" si="27"/>
        <v>0</v>
      </c>
      <c r="W86" s="58">
        <f t="shared" ca="1" si="28"/>
        <v>0</v>
      </c>
      <c r="X86" s="57">
        <f t="shared" ca="1" si="37"/>
        <v>-1</v>
      </c>
      <c r="Y86" s="69">
        <v>2</v>
      </c>
      <c r="Z86" s="69">
        <f t="shared" ca="1" si="38"/>
        <v>46</v>
      </c>
      <c r="AA86" s="59">
        <f t="shared" ca="1" si="39"/>
        <v>5.3240740740740744E-4</v>
      </c>
      <c r="AB86" s="59">
        <f t="shared" ca="1" si="40"/>
        <v>3.2870370370370328E-2</v>
      </c>
      <c r="AC86" s="59">
        <f t="shared" ca="1" si="45"/>
        <v>3.3402777777777733E-2</v>
      </c>
      <c r="AD86" s="59">
        <f t="shared" ca="1" si="29"/>
        <v>4.027777777777776E-3</v>
      </c>
      <c r="AE86" s="59">
        <f t="shared" ca="1" si="30"/>
        <v>4.560185185185181E-3</v>
      </c>
    </row>
    <row r="87" spans="1:31" x14ac:dyDescent="0.25">
      <c r="A87" s="51">
        <v>85</v>
      </c>
      <c r="B87" s="60">
        <f>30</f>
        <v>30</v>
      </c>
      <c r="C87" s="52">
        <f t="shared" si="41"/>
        <v>2.9166666666666625E-2</v>
      </c>
      <c r="D87" s="74">
        <v>2</v>
      </c>
      <c r="E87" s="54">
        <f t="shared" si="42"/>
        <v>2.9189814814814773E-2</v>
      </c>
      <c r="F87" s="55">
        <f ca="1">COUNTIF($G$3:G86,"&gt;"&amp;E87)</f>
        <v>9</v>
      </c>
      <c r="G87" s="54">
        <f t="shared" ca="1" si="31"/>
        <v>3.3356481481481438E-2</v>
      </c>
      <c r="H87" s="53">
        <f t="shared" ca="1" si="32"/>
        <v>19</v>
      </c>
      <c r="I87" s="54">
        <f t="shared" ca="1" si="23"/>
        <v>3.3576388888888843E-2</v>
      </c>
      <c r="J87" s="53">
        <v>2</v>
      </c>
      <c r="K87" s="53">
        <v>1</v>
      </c>
      <c r="L87" s="55">
        <f t="shared" ca="1" si="33"/>
        <v>0</v>
      </c>
      <c r="M87" s="53">
        <f t="shared" ca="1" si="34"/>
        <v>0</v>
      </c>
      <c r="N87" s="54">
        <f t="shared" ca="1" si="35"/>
        <v>3.3611111111111064E-2</v>
      </c>
      <c r="O87" s="56">
        <f t="shared" ca="1" si="24"/>
        <v>2</v>
      </c>
      <c r="P87" s="57">
        <f t="shared" ca="1" si="43"/>
        <v>3.3634259259259211E-2</v>
      </c>
      <c r="Q87" s="71">
        <f ca="1">IF(L87=0,COUNTIF($R$3:R86,"&gt;"&amp;P87),0)</f>
        <v>0</v>
      </c>
      <c r="R87" s="57">
        <f t="shared" ca="1" si="44"/>
        <v>3.3634259259259211E-2</v>
      </c>
      <c r="S87" s="56">
        <f t="shared" ca="1" si="25"/>
        <v>21</v>
      </c>
      <c r="T87" s="57">
        <f t="shared" ca="1" si="36"/>
        <v>3.387731481481477E-2</v>
      </c>
      <c r="U87" s="58">
        <f t="shared" ca="1" si="26"/>
        <v>2</v>
      </c>
      <c r="V87" s="58">
        <f t="shared" ca="1" si="27"/>
        <v>1</v>
      </c>
      <c r="W87" s="58">
        <f t="shared" ca="1" si="28"/>
        <v>21</v>
      </c>
      <c r="X87" s="57">
        <f t="shared" ca="1" si="37"/>
        <v>3.4155092592592549E-2</v>
      </c>
      <c r="Y87" s="69">
        <v>2</v>
      </c>
      <c r="Z87" s="69">
        <f t="shared" ca="1" si="38"/>
        <v>73</v>
      </c>
      <c r="AA87" s="59">
        <f t="shared" ca="1" si="39"/>
        <v>8.4490740740740739E-4</v>
      </c>
      <c r="AB87" s="59">
        <f t="shared" ca="1" si="40"/>
        <v>3.3356481481481438E-2</v>
      </c>
      <c r="AC87" s="59">
        <f t="shared" ca="1" si="45"/>
        <v>3.4201388888888844E-2</v>
      </c>
      <c r="AD87" s="59">
        <f t="shared" ca="1" si="29"/>
        <v>4.1666666666666657E-3</v>
      </c>
      <c r="AE87" s="59">
        <f t="shared" ca="1" si="30"/>
        <v>5.0115740740740711E-3</v>
      </c>
    </row>
    <row r="88" spans="1:31" x14ac:dyDescent="0.25">
      <c r="A88" s="51">
        <v>86</v>
      </c>
      <c r="B88" s="60">
        <f>30</f>
        <v>30</v>
      </c>
      <c r="C88" s="52">
        <f t="shared" si="41"/>
        <v>2.9513888888888846E-2</v>
      </c>
      <c r="D88" s="75">
        <v>2</v>
      </c>
      <c r="E88" s="54">
        <f t="shared" si="42"/>
        <v>2.9537037037036994E-2</v>
      </c>
      <c r="F88" s="55">
        <f ca="1">COUNTIF($G$3:G87,"&gt;"&amp;E88)</f>
        <v>9</v>
      </c>
      <c r="G88" s="54">
        <f t="shared" ca="1" si="31"/>
        <v>3.3611111111111064E-2</v>
      </c>
      <c r="H88" s="53">
        <f t="shared" ca="1" si="32"/>
        <v>21</v>
      </c>
      <c r="I88" s="54">
        <f t="shared" ca="1" si="23"/>
        <v>3.3854166666666623E-2</v>
      </c>
      <c r="J88" s="53">
        <v>2</v>
      </c>
      <c r="K88" s="53">
        <v>1</v>
      </c>
      <c r="L88" s="55">
        <f t="shared" ca="1" si="33"/>
        <v>0</v>
      </c>
      <c r="M88" s="53">
        <f t="shared" ca="1" si="34"/>
        <v>0</v>
      </c>
      <c r="N88" s="54">
        <f t="shared" ca="1" si="35"/>
        <v>3.3888888888888843E-2</v>
      </c>
      <c r="O88" s="56">
        <f t="shared" ca="1" si="24"/>
        <v>2</v>
      </c>
      <c r="P88" s="57">
        <f t="shared" ca="1" si="43"/>
        <v>3.3912037037036991E-2</v>
      </c>
      <c r="Q88" s="71">
        <f ca="1">IF(L88=0,COUNTIF($R$3:R87,"&gt;"&amp;P88),0)</f>
        <v>0</v>
      </c>
      <c r="R88" s="57">
        <f t="shared" ca="1" si="44"/>
        <v>3.4155092592592549E-2</v>
      </c>
      <c r="S88" s="56">
        <f t="shared" ca="1" si="25"/>
        <v>18</v>
      </c>
      <c r="T88" s="57">
        <f t="shared" ca="1" si="36"/>
        <v>3.4363425925925881E-2</v>
      </c>
      <c r="U88" s="58">
        <f t="shared" ca="1" si="26"/>
        <v>2</v>
      </c>
      <c r="V88" s="58">
        <f t="shared" ca="1" si="27"/>
        <v>1</v>
      </c>
      <c r="W88" s="58">
        <f t="shared" ca="1" si="28"/>
        <v>20</v>
      </c>
      <c r="X88" s="57">
        <f t="shared" ca="1" si="37"/>
        <v>3.4629629629629587E-2</v>
      </c>
      <c r="Y88" s="69">
        <v>2</v>
      </c>
      <c r="Z88" s="69">
        <f t="shared" ca="1" si="38"/>
        <v>71</v>
      </c>
      <c r="AA88" s="59">
        <f t="shared" ca="1" si="39"/>
        <v>8.2175925925925927E-4</v>
      </c>
      <c r="AB88" s="59">
        <f t="shared" ca="1" si="40"/>
        <v>3.3611111111111064E-2</v>
      </c>
      <c r="AC88" s="59">
        <f t="shared" ca="1" si="45"/>
        <v>3.4432870370370322E-2</v>
      </c>
      <c r="AD88" s="59">
        <f t="shared" ca="1" si="29"/>
        <v>4.0740740740740702E-3</v>
      </c>
      <c r="AE88" s="59">
        <f t="shared" ca="1" si="30"/>
        <v>4.8958333333333284E-3</v>
      </c>
    </row>
    <row r="89" spans="1:31" x14ac:dyDescent="0.25">
      <c r="A89" s="51">
        <v>87</v>
      </c>
      <c r="B89" s="60">
        <f>30</f>
        <v>30</v>
      </c>
      <c r="C89" s="52">
        <f t="shared" si="41"/>
        <v>2.9861111111111067E-2</v>
      </c>
      <c r="D89" s="74">
        <v>2</v>
      </c>
      <c r="E89" s="54">
        <f t="shared" si="42"/>
        <v>2.9884259259259215E-2</v>
      </c>
      <c r="F89" s="55">
        <f ca="1">COUNTIF($G$3:G88,"&gt;"&amp;E89)</f>
        <v>10</v>
      </c>
      <c r="G89" s="54">
        <f t="shared" ca="1" si="31"/>
        <v>3.3888888888888843E-2</v>
      </c>
      <c r="H89" s="53">
        <f t="shared" ca="1" si="32"/>
        <v>22</v>
      </c>
      <c r="I89" s="54">
        <f t="shared" ca="1" si="23"/>
        <v>3.4143518518518476E-2</v>
      </c>
      <c r="J89" s="53">
        <v>2</v>
      </c>
      <c r="K89" s="53">
        <v>1</v>
      </c>
      <c r="L89" s="55">
        <f t="shared" ca="1" si="33"/>
        <v>1</v>
      </c>
      <c r="M89" s="53">
        <f t="shared" ca="1" si="34"/>
        <v>21</v>
      </c>
      <c r="N89" s="54">
        <f t="shared" ca="1" si="35"/>
        <v>3.4421296296296255E-2</v>
      </c>
      <c r="O89" s="56">
        <f t="shared" ca="1" si="24"/>
        <v>0</v>
      </c>
      <c r="P89" s="57">
        <f t="shared" ca="1" si="43"/>
        <v>-1</v>
      </c>
      <c r="Q89" s="71">
        <f ca="1">IF(L89=0,COUNTIF($R$3:R88,"&gt;"&amp;P89),0)</f>
        <v>0</v>
      </c>
      <c r="R89" s="57">
        <f t="shared" ca="1" si="44"/>
        <v>-1</v>
      </c>
      <c r="S89" s="56">
        <f t="shared" ca="1" si="25"/>
        <v>0</v>
      </c>
      <c r="T89" s="57">
        <f t="shared" ca="1" si="36"/>
        <v>-1</v>
      </c>
      <c r="U89" s="58">
        <f t="shared" ca="1" si="26"/>
        <v>0</v>
      </c>
      <c r="V89" s="58">
        <f t="shared" ca="1" si="27"/>
        <v>0</v>
      </c>
      <c r="W89" s="58">
        <f t="shared" ca="1" si="28"/>
        <v>0</v>
      </c>
      <c r="X89" s="57">
        <f t="shared" ca="1" si="37"/>
        <v>-1</v>
      </c>
      <c r="Y89" s="69">
        <v>2</v>
      </c>
      <c r="Z89" s="69">
        <f t="shared" ca="1" si="38"/>
        <v>50</v>
      </c>
      <c r="AA89" s="59">
        <f t="shared" ca="1" si="39"/>
        <v>5.7870370370370367E-4</v>
      </c>
      <c r="AB89" s="59">
        <f t="shared" ca="1" si="40"/>
        <v>3.3888888888888843E-2</v>
      </c>
      <c r="AC89" s="59">
        <f t="shared" ca="1" si="45"/>
        <v>3.446759259259255E-2</v>
      </c>
      <c r="AD89" s="59">
        <f t="shared" ca="1" si="29"/>
        <v>4.0046296296296288E-3</v>
      </c>
      <c r="AE89" s="59">
        <f t="shared" ca="1" si="30"/>
        <v>4.5833333333333351E-3</v>
      </c>
    </row>
    <row r="90" spans="1:31" x14ac:dyDescent="0.25">
      <c r="A90" s="51">
        <v>88</v>
      </c>
      <c r="B90" s="60">
        <f>30</f>
        <v>30</v>
      </c>
      <c r="C90" s="52">
        <f t="shared" si="41"/>
        <v>3.0208333333333288E-2</v>
      </c>
      <c r="D90" s="75">
        <v>2</v>
      </c>
      <c r="E90" s="54">
        <f t="shared" si="42"/>
        <v>3.0231481481481436E-2</v>
      </c>
      <c r="F90" s="55">
        <f ca="1">COUNTIF($G$3:G89,"&gt;"&amp;E90)</f>
        <v>10</v>
      </c>
      <c r="G90" s="54">
        <f t="shared" ca="1" si="31"/>
        <v>3.4421296296296255E-2</v>
      </c>
      <c r="H90" s="53">
        <f t="shared" ca="1" si="32"/>
        <v>19</v>
      </c>
      <c r="I90" s="54">
        <f t="shared" ca="1" si="23"/>
        <v>3.464120370370366E-2</v>
      </c>
      <c r="J90" s="53">
        <v>2</v>
      </c>
      <c r="K90" s="53">
        <v>1</v>
      </c>
      <c r="L90" s="55">
        <f t="shared" ca="1" si="33"/>
        <v>0</v>
      </c>
      <c r="M90" s="53">
        <f t="shared" ca="1" si="34"/>
        <v>0</v>
      </c>
      <c r="N90" s="54">
        <f t="shared" ca="1" si="35"/>
        <v>3.4675925925925881E-2</v>
      </c>
      <c r="O90" s="56">
        <f t="shared" ca="1" si="24"/>
        <v>2</v>
      </c>
      <c r="P90" s="57">
        <f t="shared" ca="1" si="43"/>
        <v>3.4699074074074028E-2</v>
      </c>
      <c r="Q90" s="71">
        <f ca="1">IF(L90=0,COUNTIF($R$3:R89,"&gt;"&amp;P90),0)</f>
        <v>0</v>
      </c>
      <c r="R90" s="57">
        <f t="shared" ca="1" si="44"/>
        <v>3.4699074074074028E-2</v>
      </c>
      <c r="S90" s="56">
        <f t="shared" ca="1" si="25"/>
        <v>22</v>
      </c>
      <c r="T90" s="57">
        <f t="shared" ca="1" si="36"/>
        <v>3.495370370370366E-2</v>
      </c>
      <c r="U90" s="58">
        <f t="shared" ca="1" si="26"/>
        <v>2</v>
      </c>
      <c r="V90" s="58">
        <f t="shared" ca="1" si="27"/>
        <v>1</v>
      </c>
      <c r="W90" s="58">
        <f t="shared" ca="1" si="28"/>
        <v>18</v>
      </c>
      <c r="X90" s="57">
        <f t="shared" ca="1" si="37"/>
        <v>3.5196759259259219E-2</v>
      </c>
      <c r="Y90" s="69">
        <v>2</v>
      </c>
      <c r="Z90" s="69">
        <f t="shared" ca="1" si="38"/>
        <v>71</v>
      </c>
      <c r="AA90" s="59">
        <f t="shared" ca="1" si="39"/>
        <v>8.2175925925925927E-4</v>
      </c>
      <c r="AB90" s="59">
        <f t="shared" ca="1" si="40"/>
        <v>3.4421296296296255E-2</v>
      </c>
      <c r="AC90" s="59">
        <f t="shared" ca="1" si="45"/>
        <v>3.5243055555555514E-2</v>
      </c>
      <c r="AD90" s="59">
        <f t="shared" ca="1" si="29"/>
        <v>4.1898148148148198E-3</v>
      </c>
      <c r="AE90" s="59">
        <f t="shared" ca="1" si="30"/>
        <v>5.011574074074078E-3</v>
      </c>
    </row>
    <row r="91" spans="1:31" x14ac:dyDescent="0.25">
      <c r="A91" s="51">
        <v>89</v>
      </c>
      <c r="B91" s="60">
        <f>30</f>
        <v>30</v>
      </c>
      <c r="C91" s="52">
        <f t="shared" si="41"/>
        <v>3.0555555555555509E-2</v>
      </c>
      <c r="D91" s="74">
        <v>2</v>
      </c>
      <c r="E91" s="54">
        <f t="shared" si="42"/>
        <v>3.0578703703703657E-2</v>
      </c>
      <c r="F91" s="55">
        <f ca="1">COUNTIF($G$3:G90,"&gt;"&amp;E91)</f>
        <v>10</v>
      </c>
      <c r="G91" s="54">
        <f t="shared" ca="1" si="31"/>
        <v>3.4675925925925881E-2</v>
      </c>
      <c r="H91" s="53">
        <f t="shared" ca="1" si="32"/>
        <v>20</v>
      </c>
      <c r="I91" s="54">
        <f t="shared" ca="1" si="23"/>
        <v>3.4907407407407359E-2</v>
      </c>
      <c r="J91" s="53">
        <v>2</v>
      </c>
      <c r="K91" s="53">
        <v>1</v>
      </c>
      <c r="L91" s="55">
        <f t="shared" ca="1" si="33"/>
        <v>0</v>
      </c>
      <c r="M91" s="53">
        <f t="shared" ca="1" si="34"/>
        <v>0</v>
      </c>
      <c r="N91" s="54">
        <f t="shared" ca="1" si="35"/>
        <v>3.494212962962958E-2</v>
      </c>
      <c r="O91" s="56">
        <f t="shared" ca="1" si="24"/>
        <v>2</v>
      </c>
      <c r="P91" s="57">
        <f t="shared" ca="1" si="43"/>
        <v>3.4965277777777727E-2</v>
      </c>
      <c r="Q91" s="71">
        <f ca="1">IF(L91=0,COUNTIF($R$3:R90,"&gt;"&amp;P91),0)</f>
        <v>0</v>
      </c>
      <c r="R91" s="57">
        <f t="shared" ca="1" si="44"/>
        <v>3.5196759259259219E-2</v>
      </c>
      <c r="S91" s="56">
        <f t="shared" ca="1" si="25"/>
        <v>17</v>
      </c>
      <c r="T91" s="57">
        <f t="shared" ca="1" si="36"/>
        <v>3.5393518518518477E-2</v>
      </c>
      <c r="U91" s="58">
        <f t="shared" ca="1" si="26"/>
        <v>2</v>
      </c>
      <c r="V91" s="58">
        <f t="shared" ca="1" si="27"/>
        <v>1</v>
      </c>
      <c r="W91" s="58">
        <f t="shared" ca="1" si="28"/>
        <v>21</v>
      </c>
      <c r="X91" s="57">
        <f t="shared" ca="1" si="37"/>
        <v>3.5671296296296257E-2</v>
      </c>
      <c r="Y91" s="69">
        <v>2</v>
      </c>
      <c r="Z91" s="69">
        <f t="shared" ca="1" si="38"/>
        <v>70</v>
      </c>
      <c r="AA91" s="59">
        <f t="shared" ca="1" si="39"/>
        <v>8.1018518518518516E-4</v>
      </c>
      <c r="AB91" s="59">
        <f t="shared" ca="1" si="40"/>
        <v>3.4675925925925881E-2</v>
      </c>
      <c r="AC91" s="59">
        <f t="shared" ca="1" si="45"/>
        <v>3.5486111111111066E-2</v>
      </c>
      <c r="AD91" s="59">
        <f t="shared" ca="1" si="29"/>
        <v>4.0972222222222243E-3</v>
      </c>
      <c r="AE91" s="59">
        <f t="shared" ca="1" si="30"/>
        <v>4.9074074074074089E-3</v>
      </c>
    </row>
    <row r="92" spans="1:31" x14ac:dyDescent="0.25">
      <c r="A92" s="51">
        <v>90</v>
      </c>
      <c r="B92" s="60">
        <f>30</f>
        <v>30</v>
      </c>
      <c r="C92" s="52">
        <f t="shared" si="41"/>
        <v>3.090277777777773E-2</v>
      </c>
      <c r="D92" s="75">
        <v>2</v>
      </c>
      <c r="E92" s="54">
        <f t="shared" si="42"/>
        <v>3.0925925925925878E-2</v>
      </c>
      <c r="F92" s="55">
        <f ca="1">COUNTIF($G$3:G91,"&gt;"&amp;E92)</f>
        <v>11</v>
      </c>
      <c r="G92" s="54">
        <f t="shared" ca="1" si="31"/>
        <v>3.494212962962958E-2</v>
      </c>
      <c r="H92" s="53">
        <f t="shared" ca="1" si="32"/>
        <v>22</v>
      </c>
      <c r="I92" s="54">
        <f t="shared" ca="1" si="23"/>
        <v>3.5196759259259212E-2</v>
      </c>
      <c r="J92" s="53">
        <v>2</v>
      </c>
      <c r="K92" s="53">
        <v>1</v>
      </c>
      <c r="L92" s="55">
        <f t="shared" ca="1" si="33"/>
        <v>0</v>
      </c>
      <c r="M92" s="53">
        <f t="shared" ca="1" si="34"/>
        <v>0</v>
      </c>
      <c r="N92" s="54">
        <f t="shared" ca="1" si="35"/>
        <v>3.5231481481481433E-2</v>
      </c>
      <c r="O92" s="56">
        <f t="shared" ca="1" si="24"/>
        <v>2</v>
      </c>
      <c r="P92" s="57">
        <f t="shared" ca="1" si="43"/>
        <v>3.525462962962958E-2</v>
      </c>
      <c r="Q92" s="71">
        <f ca="1">IF(L92=0,COUNTIF($R$3:R91,"&gt;"&amp;P92),0)</f>
        <v>0</v>
      </c>
      <c r="R92" s="57">
        <f t="shared" ca="1" si="44"/>
        <v>3.5671296296296257E-2</v>
      </c>
      <c r="S92" s="56">
        <f t="shared" ca="1" si="25"/>
        <v>19</v>
      </c>
      <c r="T92" s="57">
        <f t="shared" ca="1" si="36"/>
        <v>3.5891203703703661E-2</v>
      </c>
      <c r="U92" s="58">
        <f t="shared" ca="1" si="26"/>
        <v>2</v>
      </c>
      <c r="V92" s="58">
        <f t="shared" ca="1" si="27"/>
        <v>1</v>
      </c>
      <c r="W92" s="58">
        <f t="shared" ca="1" si="28"/>
        <v>22</v>
      </c>
      <c r="X92" s="57">
        <f t="shared" ca="1" si="37"/>
        <v>3.6180555555555514E-2</v>
      </c>
      <c r="Y92" s="69">
        <v>2</v>
      </c>
      <c r="Z92" s="69">
        <f t="shared" ca="1" si="38"/>
        <v>75</v>
      </c>
      <c r="AA92" s="59">
        <f t="shared" ca="1" si="39"/>
        <v>8.6805555555555551E-4</v>
      </c>
      <c r="AB92" s="59">
        <f t="shared" ca="1" si="40"/>
        <v>3.494212962962958E-2</v>
      </c>
      <c r="AC92" s="59">
        <f t="shared" ca="1" si="45"/>
        <v>3.5810185185185132E-2</v>
      </c>
      <c r="AD92" s="59">
        <f t="shared" ca="1" si="29"/>
        <v>4.0162037037037024E-3</v>
      </c>
      <c r="AE92" s="59">
        <f t="shared" ca="1" si="30"/>
        <v>4.8842592592592549E-3</v>
      </c>
    </row>
    <row r="93" spans="1:31" x14ac:dyDescent="0.25">
      <c r="A93" s="51">
        <v>91</v>
      </c>
      <c r="B93" s="60">
        <f>30</f>
        <v>30</v>
      </c>
      <c r="C93" s="52">
        <f t="shared" si="41"/>
        <v>3.1249999999999951E-2</v>
      </c>
      <c r="D93" s="74">
        <v>2</v>
      </c>
      <c r="E93" s="54">
        <f t="shared" si="42"/>
        <v>3.1273148148148099E-2</v>
      </c>
      <c r="F93" s="55">
        <f ca="1">COUNTIF($G$3:G92,"&gt;"&amp;E93)</f>
        <v>11</v>
      </c>
      <c r="G93" s="54">
        <f t="shared" ca="1" si="31"/>
        <v>3.5231481481481433E-2</v>
      </c>
      <c r="H93" s="53">
        <f t="shared" ca="1" si="32"/>
        <v>20</v>
      </c>
      <c r="I93" s="54">
        <f t="shared" ca="1" si="23"/>
        <v>3.5462962962962911E-2</v>
      </c>
      <c r="J93" s="53">
        <v>2</v>
      </c>
      <c r="K93" s="53">
        <v>1</v>
      </c>
      <c r="L93" s="55">
        <f t="shared" ca="1" si="33"/>
        <v>0</v>
      </c>
      <c r="M93" s="53">
        <f t="shared" ca="1" si="34"/>
        <v>0</v>
      </c>
      <c r="N93" s="54">
        <f t="shared" ca="1" si="35"/>
        <v>3.5497685185185132E-2</v>
      </c>
      <c r="O93" s="56">
        <f t="shared" ca="1" si="24"/>
        <v>2</v>
      </c>
      <c r="P93" s="57">
        <f t="shared" ca="1" si="43"/>
        <v>3.5520833333333279E-2</v>
      </c>
      <c r="Q93" s="71">
        <f ca="1">IF(L93=0,COUNTIF($R$3:R92,"&gt;"&amp;P93),0)</f>
        <v>1</v>
      </c>
      <c r="R93" s="57">
        <f t="shared" ca="1" si="44"/>
        <v>3.6180555555555514E-2</v>
      </c>
      <c r="S93" s="56">
        <f t="shared" ca="1" si="25"/>
        <v>22</v>
      </c>
      <c r="T93" s="57">
        <f t="shared" ca="1" si="36"/>
        <v>3.6435185185185147E-2</v>
      </c>
      <c r="U93" s="58">
        <f t="shared" ca="1" si="26"/>
        <v>2</v>
      </c>
      <c r="V93" s="58">
        <f t="shared" ca="1" si="27"/>
        <v>1</v>
      </c>
      <c r="W93" s="58">
        <f t="shared" ca="1" si="28"/>
        <v>19</v>
      </c>
      <c r="X93" s="57">
        <f t="shared" ca="1" si="37"/>
        <v>3.6689814814814779E-2</v>
      </c>
      <c r="Y93" s="69">
        <v>2</v>
      </c>
      <c r="Z93" s="69">
        <f t="shared" ca="1" si="38"/>
        <v>73</v>
      </c>
      <c r="AA93" s="59">
        <f t="shared" ca="1" si="39"/>
        <v>8.4490740740740739E-4</v>
      </c>
      <c r="AB93" s="59">
        <f t="shared" ca="1" si="40"/>
        <v>3.5231481481481433E-2</v>
      </c>
      <c r="AC93" s="59">
        <f t="shared" ca="1" si="45"/>
        <v>3.6076388888888838E-2</v>
      </c>
      <c r="AD93" s="59">
        <f t="shared" ca="1" si="29"/>
        <v>3.9583333333333345E-3</v>
      </c>
      <c r="AE93" s="59">
        <f t="shared" ca="1" si="30"/>
        <v>4.8032407407407399E-3</v>
      </c>
    </row>
    <row r="94" spans="1:31" x14ac:dyDescent="0.25">
      <c r="A94" s="51">
        <v>92</v>
      </c>
      <c r="B94" s="60">
        <f>30</f>
        <v>30</v>
      </c>
      <c r="C94" s="52">
        <f t="shared" si="41"/>
        <v>3.1597222222222172E-2</v>
      </c>
      <c r="D94" s="75">
        <v>2</v>
      </c>
      <c r="E94" s="54">
        <f t="shared" si="42"/>
        <v>3.162037037037032E-2</v>
      </c>
      <c r="F94" s="55">
        <f ca="1">COUNTIF($G$3:G93,"&gt;"&amp;E94)</f>
        <v>11</v>
      </c>
      <c r="G94" s="54">
        <f t="shared" ca="1" si="31"/>
        <v>3.5497685185185132E-2</v>
      </c>
      <c r="H94" s="53">
        <f t="shared" ca="1" si="32"/>
        <v>22</v>
      </c>
      <c r="I94" s="54">
        <f t="shared" ca="1" si="23"/>
        <v>3.5752314814814765E-2</v>
      </c>
      <c r="J94" s="53">
        <v>2</v>
      </c>
      <c r="K94" s="53">
        <v>1</v>
      </c>
      <c r="L94" s="55">
        <f t="shared" ca="1" si="33"/>
        <v>1</v>
      </c>
      <c r="M94" s="53">
        <f t="shared" ca="1" si="34"/>
        <v>21</v>
      </c>
      <c r="N94" s="54">
        <f t="shared" ca="1" si="35"/>
        <v>3.6030092592592544E-2</v>
      </c>
      <c r="O94" s="56">
        <f t="shared" ca="1" si="24"/>
        <v>0</v>
      </c>
      <c r="P94" s="57">
        <f t="shared" ca="1" si="43"/>
        <v>-1</v>
      </c>
      <c r="Q94" s="71">
        <f ca="1">IF(L94=0,COUNTIF($R$3:R93,"&gt;"&amp;P94),0)</f>
        <v>0</v>
      </c>
      <c r="R94" s="57">
        <f t="shared" ca="1" si="44"/>
        <v>-1</v>
      </c>
      <c r="S94" s="56">
        <f t="shared" ca="1" si="25"/>
        <v>0</v>
      </c>
      <c r="T94" s="57">
        <f t="shared" ca="1" si="36"/>
        <v>-1</v>
      </c>
      <c r="U94" s="58">
        <f t="shared" ca="1" si="26"/>
        <v>0</v>
      </c>
      <c r="V94" s="58">
        <f t="shared" ca="1" si="27"/>
        <v>0</v>
      </c>
      <c r="W94" s="58">
        <f t="shared" ca="1" si="28"/>
        <v>0</v>
      </c>
      <c r="X94" s="57">
        <f t="shared" ca="1" si="37"/>
        <v>-1</v>
      </c>
      <c r="Y94" s="69">
        <v>2</v>
      </c>
      <c r="Z94" s="69">
        <f t="shared" ca="1" si="38"/>
        <v>50</v>
      </c>
      <c r="AA94" s="59">
        <f t="shared" ca="1" si="39"/>
        <v>5.7870370370370367E-4</v>
      </c>
      <c r="AB94" s="59">
        <f t="shared" ca="1" si="40"/>
        <v>3.5497685185185132E-2</v>
      </c>
      <c r="AC94" s="59">
        <f t="shared" ca="1" si="45"/>
        <v>3.6076388888888838E-2</v>
      </c>
      <c r="AD94" s="59">
        <f t="shared" ca="1" si="29"/>
        <v>3.8773148148148126E-3</v>
      </c>
      <c r="AE94" s="59">
        <f t="shared" ca="1" si="30"/>
        <v>4.4560185185185189E-3</v>
      </c>
    </row>
    <row r="95" spans="1:31" x14ac:dyDescent="0.25">
      <c r="A95" s="51">
        <v>93</v>
      </c>
      <c r="B95" s="60">
        <f>30</f>
        <v>30</v>
      </c>
      <c r="C95" s="52">
        <f t="shared" si="41"/>
        <v>3.1944444444444393E-2</v>
      </c>
      <c r="D95" s="74">
        <v>2</v>
      </c>
      <c r="E95" s="54">
        <f t="shared" si="42"/>
        <v>3.1967592592592541E-2</v>
      </c>
      <c r="F95" s="55">
        <f ca="1">COUNTIF($G$3:G94,"&gt;"&amp;E95)</f>
        <v>12</v>
      </c>
      <c r="G95" s="54">
        <f t="shared" ca="1" si="31"/>
        <v>3.6030092592592544E-2</v>
      </c>
      <c r="H95" s="53">
        <f t="shared" ca="1" si="32"/>
        <v>22</v>
      </c>
      <c r="I95" s="54">
        <f t="shared" ca="1" si="23"/>
        <v>3.6284722222222177E-2</v>
      </c>
      <c r="J95" s="53">
        <v>2</v>
      </c>
      <c r="K95" s="53">
        <v>1</v>
      </c>
      <c r="L95" s="55">
        <f t="shared" ca="1" si="33"/>
        <v>0</v>
      </c>
      <c r="M95" s="53">
        <f t="shared" ca="1" si="34"/>
        <v>0</v>
      </c>
      <c r="N95" s="54">
        <f t="shared" ca="1" si="35"/>
        <v>3.6319444444444397E-2</v>
      </c>
      <c r="O95" s="56">
        <f t="shared" ca="1" si="24"/>
        <v>2</v>
      </c>
      <c r="P95" s="57">
        <f t="shared" ca="1" si="43"/>
        <v>3.6342592592592544E-2</v>
      </c>
      <c r="Q95" s="71">
        <f ca="1">IF(L95=0,COUNTIF($R$3:R94,"&gt;"&amp;P95),0)</f>
        <v>0</v>
      </c>
      <c r="R95" s="57">
        <f t="shared" ca="1" si="44"/>
        <v>3.6342592592592544E-2</v>
      </c>
      <c r="S95" s="56">
        <f t="shared" ca="1" si="25"/>
        <v>21</v>
      </c>
      <c r="T95" s="57">
        <f t="shared" ca="1" si="36"/>
        <v>3.6585648148148103E-2</v>
      </c>
      <c r="U95" s="58">
        <f t="shared" ca="1" si="26"/>
        <v>2</v>
      </c>
      <c r="V95" s="58">
        <f t="shared" ca="1" si="27"/>
        <v>1</v>
      </c>
      <c r="W95" s="58">
        <f t="shared" ca="1" si="28"/>
        <v>19</v>
      </c>
      <c r="X95" s="57">
        <f t="shared" ca="1" si="37"/>
        <v>3.6840277777777736E-2</v>
      </c>
      <c r="Y95" s="69">
        <v>2</v>
      </c>
      <c r="Z95" s="69">
        <f t="shared" ca="1" si="38"/>
        <v>74</v>
      </c>
      <c r="AA95" s="59">
        <f t="shared" ca="1" si="39"/>
        <v>8.564814814814815E-4</v>
      </c>
      <c r="AB95" s="59">
        <f t="shared" ca="1" si="40"/>
        <v>3.6030092592592544E-2</v>
      </c>
      <c r="AC95" s="59">
        <f t="shared" ca="1" si="45"/>
        <v>3.6886574074074023E-2</v>
      </c>
      <c r="AD95" s="59">
        <f t="shared" ca="1" si="29"/>
        <v>4.0625000000000036E-3</v>
      </c>
      <c r="AE95" s="59">
        <f t="shared" ca="1" si="30"/>
        <v>4.9189814814814825E-3</v>
      </c>
    </row>
    <row r="96" spans="1:31" x14ac:dyDescent="0.25">
      <c r="A96" s="51">
        <v>94</v>
      </c>
      <c r="B96" s="60">
        <f>30</f>
        <v>30</v>
      </c>
      <c r="C96" s="52">
        <f t="shared" si="41"/>
        <v>3.2291666666666614E-2</v>
      </c>
      <c r="D96" s="75">
        <v>2</v>
      </c>
      <c r="E96" s="54">
        <f t="shared" si="42"/>
        <v>3.2314814814814762E-2</v>
      </c>
      <c r="F96" s="55">
        <f ca="1">COUNTIF($G$3:G95,"&gt;"&amp;E96)</f>
        <v>12</v>
      </c>
      <c r="G96" s="54">
        <f t="shared" ca="1" si="31"/>
        <v>3.6319444444444397E-2</v>
      </c>
      <c r="H96" s="53">
        <f t="shared" ca="1" si="32"/>
        <v>22</v>
      </c>
      <c r="I96" s="54">
        <f t="shared" ca="1" si="23"/>
        <v>3.657407407407403E-2</v>
      </c>
      <c r="J96" s="53">
        <v>2</v>
      </c>
      <c r="K96" s="53">
        <v>1</v>
      </c>
      <c r="L96" s="55">
        <f t="shared" ca="1" si="33"/>
        <v>0</v>
      </c>
      <c r="M96" s="53">
        <f t="shared" ca="1" si="34"/>
        <v>0</v>
      </c>
      <c r="N96" s="54">
        <f t="shared" ca="1" si="35"/>
        <v>3.660879629629625E-2</v>
      </c>
      <c r="O96" s="56">
        <f t="shared" ca="1" si="24"/>
        <v>2</v>
      </c>
      <c r="P96" s="57">
        <f t="shared" ca="1" si="43"/>
        <v>3.6631944444444398E-2</v>
      </c>
      <c r="Q96" s="71">
        <f ca="1">IF(L96=0,COUNTIF($R$3:R95,"&gt;"&amp;P96),0)</f>
        <v>0</v>
      </c>
      <c r="R96" s="57">
        <f t="shared" ca="1" si="44"/>
        <v>3.6840277777777736E-2</v>
      </c>
      <c r="S96" s="56">
        <f t="shared" ca="1" si="25"/>
        <v>23</v>
      </c>
      <c r="T96" s="57">
        <f t="shared" ca="1" si="36"/>
        <v>3.7106481481481442E-2</v>
      </c>
      <c r="U96" s="58">
        <f t="shared" ca="1" si="26"/>
        <v>2</v>
      </c>
      <c r="V96" s="58">
        <f t="shared" ca="1" si="27"/>
        <v>1</v>
      </c>
      <c r="W96" s="58">
        <f t="shared" ca="1" si="28"/>
        <v>20</v>
      </c>
      <c r="X96" s="57">
        <f t="shared" ca="1" si="37"/>
        <v>3.7372685185185148E-2</v>
      </c>
      <c r="Y96" s="69">
        <v>2</v>
      </c>
      <c r="Z96" s="69">
        <f t="shared" ca="1" si="38"/>
        <v>77</v>
      </c>
      <c r="AA96" s="59">
        <f t="shared" ca="1" si="39"/>
        <v>8.9120370370370373E-4</v>
      </c>
      <c r="AB96" s="59">
        <f t="shared" ca="1" si="40"/>
        <v>3.6319444444444397E-2</v>
      </c>
      <c r="AC96" s="59">
        <f t="shared" ca="1" si="45"/>
        <v>3.7210648148148104E-2</v>
      </c>
      <c r="AD96" s="59">
        <f t="shared" ca="1" si="29"/>
        <v>4.0046296296296358E-3</v>
      </c>
      <c r="AE96" s="59">
        <f t="shared" ca="1" si="30"/>
        <v>4.8958333333333423E-3</v>
      </c>
    </row>
    <row r="97" spans="1:31" x14ac:dyDescent="0.25">
      <c r="A97" s="51">
        <v>95</v>
      </c>
      <c r="B97" s="60">
        <f>30</f>
        <v>30</v>
      </c>
      <c r="C97" s="52">
        <f t="shared" si="41"/>
        <v>3.2638888888888835E-2</v>
      </c>
      <c r="D97" s="74">
        <v>2</v>
      </c>
      <c r="E97" s="54">
        <f t="shared" si="42"/>
        <v>3.2662037037036983E-2</v>
      </c>
      <c r="F97" s="55">
        <f ca="1">COUNTIF($G$3:G96,"&gt;"&amp;E97)</f>
        <v>11</v>
      </c>
      <c r="G97" s="54">
        <f t="shared" ca="1" si="31"/>
        <v>3.660879629629625E-2</v>
      </c>
      <c r="H97" s="53">
        <f t="shared" ca="1" si="32"/>
        <v>17</v>
      </c>
      <c r="I97" s="54">
        <f t="shared" ca="1" si="23"/>
        <v>3.6805555555555508E-2</v>
      </c>
      <c r="J97" s="53">
        <v>2</v>
      </c>
      <c r="K97" s="53">
        <v>1</v>
      </c>
      <c r="L97" s="55">
        <f t="shared" ca="1" si="33"/>
        <v>0</v>
      </c>
      <c r="M97" s="53">
        <f t="shared" ca="1" si="34"/>
        <v>0</v>
      </c>
      <c r="N97" s="54">
        <f t="shared" ca="1" si="35"/>
        <v>3.6840277777777729E-2</v>
      </c>
      <c r="O97" s="56">
        <f t="shared" ca="1" si="24"/>
        <v>2</v>
      </c>
      <c r="P97" s="57">
        <f t="shared" ca="1" si="43"/>
        <v>3.6863425925925876E-2</v>
      </c>
      <c r="Q97" s="71">
        <f ca="1">IF(L97=0,COUNTIF($R$3:R96,"&gt;"&amp;P97),0)</f>
        <v>0</v>
      </c>
      <c r="R97" s="57">
        <f t="shared" ca="1" si="44"/>
        <v>3.7372685185185148E-2</v>
      </c>
      <c r="S97" s="56">
        <f t="shared" ca="1" si="25"/>
        <v>20</v>
      </c>
      <c r="T97" s="57">
        <f t="shared" ca="1" si="36"/>
        <v>3.7604166666666626E-2</v>
      </c>
      <c r="U97" s="58">
        <f t="shared" ca="1" si="26"/>
        <v>2</v>
      </c>
      <c r="V97" s="58">
        <f t="shared" ca="1" si="27"/>
        <v>1</v>
      </c>
      <c r="W97" s="58">
        <f t="shared" ca="1" si="28"/>
        <v>18</v>
      </c>
      <c r="X97" s="57">
        <f t="shared" ca="1" si="37"/>
        <v>3.7847222222222185E-2</v>
      </c>
      <c r="Y97" s="69">
        <v>2</v>
      </c>
      <c r="Z97" s="69">
        <f t="shared" ca="1" si="38"/>
        <v>67</v>
      </c>
      <c r="AA97" s="59">
        <f t="shared" ca="1" si="39"/>
        <v>7.7546296296296293E-4</v>
      </c>
      <c r="AB97" s="59">
        <f t="shared" ca="1" si="40"/>
        <v>3.660879629629625E-2</v>
      </c>
      <c r="AC97" s="59">
        <f t="shared" ca="1" si="45"/>
        <v>3.7384259259259214E-2</v>
      </c>
      <c r="AD97" s="59">
        <f t="shared" ca="1" si="29"/>
        <v>3.9467592592592679E-3</v>
      </c>
      <c r="AE97" s="59">
        <f t="shared" ca="1" si="30"/>
        <v>4.7222222222222318E-3</v>
      </c>
    </row>
    <row r="98" spans="1:31" x14ac:dyDescent="0.25">
      <c r="A98" s="51">
        <v>96</v>
      </c>
      <c r="B98" s="60">
        <f>30</f>
        <v>30</v>
      </c>
      <c r="C98" s="52">
        <f t="shared" si="41"/>
        <v>3.2986111111111056E-2</v>
      </c>
      <c r="D98" s="75">
        <v>2</v>
      </c>
      <c r="E98" s="54">
        <f t="shared" si="42"/>
        <v>3.3009259259259204E-2</v>
      </c>
      <c r="F98" s="55">
        <f ca="1">COUNTIF($G$3:G97,"&gt;"&amp;E98)</f>
        <v>11</v>
      </c>
      <c r="G98" s="54">
        <f t="shared" ca="1" si="31"/>
        <v>3.6840277777777729E-2</v>
      </c>
      <c r="H98" s="53">
        <f t="shared" ca="1" si="32"/>
        <v>17</v>
      </c>
      <c r="I98" s="54">
        <f t="shared" ca="1" si="23"/>
        <v>3.7037037037036986E-2</v>
      </c>
      <c r="J98" s="53">
        <v>2</v>
      </c>
      <c r="K98" s="53">
        <v>1</v>
      </c>
      <c r="L98" s="55">
        <f t="shared" ca="1" si="33"/>
        <v>1</v>
      </c>
      <c r="M98" s="53">
        <f t="shared" ca="1" si="34"/>
        <v>19</v>
      </c>
      <c r="N98" s="54">
        <f t="shared" ca="1" si="35"/>
        <v>3.7291666666666619E-2</v>
      </c>
      <c r="O98" s="56">
        <f t="shared" ca="1" si="24"/>
        <v>0</v>
      </c>
      <c r="P98" s="57">
        <f t="shared" ca="1" si="43"/>
        <v>-1</v>
      </c>
      <c r="Q98" s="71">
        <f ca="1">IF(L98=0,COUNTIF($R$3:R97,"&gt;"&amp;P98),0)</f>
        <v>0</v>
      </c>
      <c r="R98" s="57">
        <f t="shared" ca="1" si="44"/>
        <v>-1</v>
      </c>
      <c r="S98" s="56">
        <f t="shared" ca="1" si="25"/>
        <v>0</v>
      </c>
      <c r="T98" s="57">
        <f t="shared" ca="1" si="36"/>
        <v>-1</v>
      </c>
      <c r="U98" s="58">
        <f t="shared" ca="1" si="26"/>
        <v>0</v>
      </c>
      <c r="V98" s="58">
        <f t="shared" ca="1" si="27"/>
        <v>0</v>
      </c>
      <c r="W98" s="58">
        <f t="shared" ca="1" si="28"/>
        <v>0</v>
      </c>
      <c r="X98" s="57">
        <f t="shared" ca="1" si="37"/>
        <v>-1</v>
      </c>
      <c r="Y98" s="69">
        <v>2</v>
      </c>
      <c r="Z98" s="69">
        <f t="shared" ca="1" si="38"/>
        <v>43</v>
      </c>
      <c r="AA98" s="59">
        <f t="shared" ca="1" si="39"/>
        <v>4.9768518518518521E-4</v>
      </c>
      <c r="AB98" s="59">
        <f t="shared" ca="1" si="40"/>
        <v>3.6840277777777729E-2</v>
      </c>
      <c r="AC98" s="59">
        <f t="shared" ca="1" si="45"/>
        <v>3.7337962962962913E-2</v>
      </c>
      <c r="AD98" s="59">
        <f t="shared" ca="1" si="29"/>
        <v>3.8310185185185253E-3</v>
      </c>
      <c r="AE98" s="59">
        <f t="shared" ca="1" si="30"/>
        <v>4.3287037037037096E-3</v>
      </c>
    </row>
    <row r="99" spans="1:31" x14ac:dyDescent="0.25">
      <c r="A99" s="51">
        <v>97</v>
      </c>
      <c r="B99" s="60">
        <f>30</f>
        <v>30</v>
      </c>
      <c r="C99" s="52">
        <f t="shared" si="41"/>
        <v>3.3333333333333277E-2</v>
      </c>
      <c r="D99" s="74">
        <v>2</v>
      </c>
      <c r="E99" s="54">
        <f t="shared" si="42"/>
        <v>3.3356481481481425E-2</v>
      </c>
      <c r="F99" s="55">
        <f ca="1">COUNTIF($G$3:G98,"&gt;"&amp;E99)</f>
        <v>11</v>
      </c>
      <c r="G99" s="54">
        <f t="shared" ca="1" si="31"/>
        <v>3.7291666666666619E-2</v>
      </c>
      <c r="H99" s="53">
        <f t="shared" ca="1" si="32"/>
        <v>20</v>
      </c>
      <c r="I99" s="54">
        <f t="shared" ca="1" si="23"/>
        <v>3.7523148148148097E-2</v>
      </c>
      <c r="J99" s="53">
        <v>2</v>
      </c>
      <c r="K99" s="53">
        <v>1</v>
      </c>
      <c r="L99" s="55">
        <f t="shared" ca="1" si="33"/>
        <v>0</v>
      </c>
      <c r="M99" s="53">
        <f t="shared" ca="1" si="34"/>
        <v>0</v>
      </c>
      <c r="N99" s="54">
        <f t="shared" ca="1" si="35"/>
        <v>3.7557870370370318E-2</v>
      </c>
      <c r="O99" s="56">
        <f t="shared" ca="1" si="24"/>
        <v>2</v>
      </c>
      <c r="P99" s="57">
        <f t="shared" ca="1" si="43"/>
        <v>3.7581018518518465E-2</v>
      </c>
      <c r="Q99" s="71">
        <f ca="1">IF(L99=0,COUNTIF($R$3:R98,"&gt;"&amp;P99),0)</f>
        <v>0</v>
      </c>
      <c r="R99" s="57">
        <f t="shared" ca="1" si="44"/>
        <v>3.7581018518518465E-2</v>
      </c>
      <c r="S99" s="56">
        <f t="shared" ca="1" si="25"/>
        <v>18</v>
      </c>
      <c r="T99" s="57">
        <f t="shared" ca="1" si="36"/>
        <v>3.7789351851851796E-2</v>
      </c>
      <c r="U99" s="58">
        <f t="shared" ca="1" si="26"/>
        <v>2</v>
      </c>
      <c r="V99" s="58">
        <f t="shared" ca="1" si="27"/>
        <v>1</v>
      </c>
      <c r="W99" s="58">
        <f t="shared" ca="1" si="28"/>
        <v>19</v>
      </c>
      <c r="X99" s="57">
        <f t="shared" ca="1" si="37"/>
        <v>3.8043981481481429E-2</v>
      </c>
      <c r="Y99" s="69">
        <v>2</v>
      </c>
      <c r="Z99" s="69">
        <f t="shared" ca="1" si="38"/>
        <v>69</v>
      </c>
      <c r="AA99" s="59">
        <f t="shared" ca="1" si="39"/>
        <v>7.9861111111111116E-4</v>
      </c>
      <c r="AB99" s="59">
        <f t="shared" ca="1" si="40"/>
        <v>3.7291666666666619E-2</v>
      </c>
      <c r="AC99" s="59">
        <f t="shared" ca="1" si="45"/>
        <v>3.809027777777773E-2</v>
      </c>
      <c r="AD99" s="59">
        <f t="shared" ca="1" si="29"/>
        <v>3.9351851851851943E-3</v>
      </c>
      <c r="AE99" s="59">
        <f t="shared" ca="1" si="30"/>
        <v>4.7337962962963054E-3</v>
      </c>
    </row>
    <row r="100" spans="1:31" x14ac:dyDescent="0.25">
      <c r="A100" s="51">
        <v>98</v>
      </c>
      <c r="B100" s="60">
        <f>30</f>
        <v>30</v>
      </c>
      <c r="C100" s="52">
        <f t="shared" si="41"/>
        <v>3.3680555555555498E-2</v>
      </c>
      <c r="D100" s="75">
        <v>2</v>
      </c>
      <c r="E100" s="54">
        <f t="shared" si="42"/>
        <v>3.3703703703703645E-2</v>
      </c>
      <c r="F100" s="55">
        <f ca="1">COUNTIF($G$3:G99,"&gt;"&amp;E100)</f>
        <v>11</v>
      </c>
      <c r="G100" s="54">
        <f t="shared" ca="1" si="31"/>
        <v>3.7557870370370318E-2</v>
      </c>
      <c r="H100" s="53">
        <f t="shared" ca="1" si="32"/>
        <v>18</v>
      </c>
      <c r="I100" s="54">
        <f t="shared" ca="1" si="23"/>
        <v>3.7766203703703649E-2</v>
      </c>
      <c r="J100" s="53">
        <v>2</v>
      </c>
      <c r="K100" s="53">
        <v>1</v>
      </c>
      <c r="L100" s="55">
        <f t="shared" ca="1" si="33"/>
        <v>1</v>
      </c>
      <c r="M100" s="53">
        <f t="shared" ca="1" si="34"/>
        <v>19</v>
      </c>
      <c r="N100" s="54">
        <f t="shared" ca="1" si="35"/>
        <v>3.8020833333333282E-2</v>
      </c>
      <c r="O100" s="56">
        <f t="shared" ca="1" si="24"/>
        <v>0</v>
      </c>
      <c r="P100" s="57">
        <f t="shared" ca="1" si="43"/>
        <v>-1</v>
      </c>
      <c r="Q100" s="71">
        <f ca="1">IF(L100=0,COUNTIF($R$3:R99,"&gt;"&amp;P100),0)</f>
        <v>0</v>
      </c>
      <c r="R100" s="57">
        <f t="shared" ca="1" si="44"/>
        <v>-1</v>
      </c>
      <c r="S100" s="56">
        <f t="shared" ca="1" si="25"/>
        <v>0</v>
      </c>
      <c r="T100" s="57">
        <f t="shared" ca="1" si="36"/>
        <v>-1</v>
      </c>
      <c r="U100" s="58">
        <f t="shared" ca="1" si="26"/>
        <v>0</v>
      </c>
      <c r="V100" s="58">
        <f t="shared" ca="1" si="27"/>
        <v>0</v>
      </c>
      <c r="W100" s="58">
        <f t="shared" ca="1" si="28"/>
        <v>0</v>
      </c>
      <c r="X100" s="57">
        <f t="shared" ca="1" si="37"/>
        <v>-1</v>
      </c>
      <c r="Y100" s="69">
        <v>2</v>
      </c>
      <c r="Z100" s="69">
        <f t="shared" ca="1" si="38"/>
        <v>44</v>
      </c>
      <c r="AA100" s="59">
        <f t="shared" ca="1" si="39"/>
        <v>5.0925925925925921E-4</v>
      </c>
      <c r="AB100" s="59">
        <f t="shared" ca="1" si="40"/>
        <v>3.7557870370370318E-2</v>
      </c>
      <c r="AC100" s="59">
        <f t="shared" ca="1" si="45"/>
        <v>3.8067129629629576E-2</v>
      </c>
      <c r="AD100" s="59">
        <f t="shared" ca="1" si="29"/>
        <v>3.8541666666666724E-3</v>
      </c>
      <c r="AE100" s="59">
        <f t="shared" ca="1" si="30"/>
        <v>4.3634259259259303E-3</v>
      </c>
    </row>
    <row r="101" spans="1:31" x14ac:dyDescent="0.25">
      <c r="A101" s="51">
        <v>99</v>
      </c>
      <c r="B101" s="60">
        <f>30</f>
        <v>30</v>
      </c>
      <c r="C101" s="52">
        <f t="shared" si="41"/>
        <v>3.4027777777777719E-2</v>
      </c>
      <c r="D101" s="74">
        <v>2</v>
      </c>
      <c r="E101" s="54">
        <f t="shared" si="42"/>
        <v>3.4050925925925866E-2</v>
      </c>
      <c r="F101" s="55">
        <f ca="1">COUNTIF($G$3:G100,"&gt;"&amp;E101)</f>
        <v>11</v>
      </c>
      <c r="G101" s="54">
        <f t="shared" ca="1" si="31"/>
        <v>3.8020833333333282E-2</v>
      </c>
      <c r="H101" s="53">
        <f t="shared" ca="1" si="32"/>
        <v>21</v>
      </c>
      <c r="I101" s="54">
        <f t="shared" ca="1" si="23"/>
        <v>3.826388888888884E-2</v>
      </c>
      <c r="J101" s="53">
        <v>2</v>
      </c>
      <c r="K101" s="53">
        <v>1</v>
      </c>
      <c r="L101" s="55">
        <f t="shared" ca="1" si="33"/>
        <v>1</v>
      </c>
      <c r="M101" s="53">
        <f t="shared" ca="1" si="34"/>
        <v>19</v>
      </c>
      <c r="N101" s="54">
        <f t="shared" ca="1" si="35"/>
        <v>3.8518518518518473E-2</v>
      </c>
      <c r="O101" s="56">
        <f t="shared" ca="1" si="24"/>
        <v>0</v>
      </c>
      <c r="P101" s="57">
        <f t="shared" ca="1" si="43"/>
        <v>-1</v>
      </c>
      <c r="Q101" s="71">
        <f ca="1">IF(L101=0,COUNTIF($R$3:R100,"&gt;"&amp;P101),0)</f>
        <v>0</v>
      </c>
      <c r="R101" s="57">
        <f t="shared" ca="1" si="44"/>
        <v>-1</v>
      </c>
      <c r="S101" s="56">
        <f t="shared" ca="1" si="25"/>
        <v>0</v>
      </c>
      <c r="T101" s="57">
        <f t="shared" ca="1" si="36"/>
        <v>-1</v>
      </c>
      <c r="U101" s="58">
        <f t="shared" ca="1" si="26"/>
        <v>0</v>
      </c>
      <c r="V101" s="58">
        <f t="shared" ca="1" si="27"/>
        <v>0</v>
      </c>
      <c r="W101" s="58">
        <f t="shared" ca="1" si="28"/>
        <v>0</v>
      </c>
      <c r="X101" s="57">
        <f t="shared" ca="1" si="37"/>
        <v>-1</v>
      </c>
      <c r="Y101" s="69">
        <v>2</v>
      </c>
      <c r="Z101" s="69">
        <f t="shared" ca="1" si="38"/>
        <v>47</v>
      </c>
      <c r="AA101" s="59">
        <f t="shared" ca="1" si="39"/>
        <v>5.4398148148148144E-4</v>
      </c>
      <c r="AB101" s="59">
        <f t="shared" ca="1" si="40"/>
        <v>3.8020833333333282E-2</v>
      </c>
      <c r="AC101" s="59">
        <f t="shared" ca="1" si="45"/>
        <v>3.856481481481476E-2</v>
      </c>
      <c r="AD101" s="59">
        <f t="shared" ca="1" si="29"/>
        <v>3.969907407407415E-3</v>
      </c>
      <c r="AE101" s="59">
        <f t="shared" ca="1" si="30"/>
        <v>4.5138888888888937E-3</v>
      </c>
    </row>
    <row r="102" spans="1:31" x14ac:dyDescent="0.25">
      <c r="A102" s="51">
        <v>100</v>
      </c>
      <c r="B102" s="60">
        <f>30</f>
        <v>30</v>
      </c>
      <c r="C102" s="52">
        <f t="shared" si="41"/>
        <v>3.437499999999994E-2</v>
      </c>
      <c r="D102" s="75">
        <v>2</v>
      </c>
      <c r="E102" s="54">
        <f t="shared" si="42"/>
        <v>3.4398148148148087E-2</v>
      </c>
      <c r="F102" s="55">
        <f ca="1">COUNTIF($G$3:G101,"&gt;"&amp;E102)</f>
        <v>12</v>
      </c>
      <c r="G102" s="54">
        <f t="shared" ca="1" si="31"/>
        <v>3.8518518518518473E-2</v>
      </c>
      <c r="H102" s="53">
        <f t="shared" ca="1" si="32"/>
        <v>23</v>
      </c>
      <c r="I102" s="54">
        <f t="shared" ca="1" si="23"/>
        <v>3.8784722222222179E-2</v>
      </c>
      <c r="J102" s="53">
        <v>2</v>
      </c>
      <c r="K102" s="53">
        <v>1</v>
      </c>
      <c r="L102" s="55">
        <f t="shared" ca="1" si="33"/>
        <v>0</v>
      </c>
      <c r="M102" s="53">
        <f t="shared" ca="1" si="34"/>
        <v>0</v>
      </c>
      <c r="N102" s="54">
        <f t="shared" ca="1" si="35"/>
        <v>3.88194444444444E-2</v>
      </c>
      <c r="O102" s="56">
        <f t="shared" ca="1" si="24"/>
        <v>2</v>
      </c>
      <c r="P102" s="57">
        <f t="shared" ca="1" si="43"/>
        <v>3.8842592592592547E-2</v>
      </c>
      <c r="Q102" s="71">
        <f ca="1">IF(L102=0,COUNTIF($R$3:R101,"&gt;"&amp;P102),0)</f>
        <v>0</v>
      </c>
      <c r="R102" s="57">
        <f t="shared" ca="1" si="44"/>
        <v>3.8842592592592547E-2</v>
      </c>
      <c r="S102" s="56">
        <f t="shared" ca="1" si="25"/>
        <v>22</v>
      </c>
      <c r="T102" s="57">
        <f t="shared" ca="1" si="36"/>
        <v>3.9097222222222179E-2</v>
      </c>
      <c r="U102" s="58">
        <f t="shared" ca="1" si="26"/>
        <v>2</v>
      </c>
      <c r="V102" s="58">
        <f t="shared" ca="1" si="27"/>
        <v>1</v>
      </c>
      <c r="W102" s="58">
        <f t="shared" ca="1" si="28"/>
        <v>21</v>
      </c>
      <c r="X102" s="57">
        <f t="shared" ca="1" si="37"/>
        <v>3.9374999999999959E-2</v>
      </c>
      <c r="Y102" s="69">
        <v>2</v>
      </c>
      <c r="Z102" s="69">
        <f t="shared" ca="1" si="38"/>
        <v>78</v>
      </c>
      <c r="AA102" s="59">
        <f t="shared" ca="1" si="39"/>
        <v>9.0277777777777774E-4</v>
      </c>
      <c r="AB102" s="59">
        <f t="shared" ca="1" si="40"/>
        <v>3.8518518518518473E-2</v>
      </c>
      <c r="AC102" s="59">
        <f t="shared" ca="1" si="45"/>
        <v>3.9421296296296253E-2</v>
      </c>
      <c r="AD102" s="59">
        <f t="shared" ca="1" si="29"/>
        <v>4.1203703703703853E-3</v>
      </c>
      <c r="AE102" s="59">
        <f t="shared" ca="1" si="30"/>
        <v>5.0231481481481655E-3</v>
      </c>
    </row>
    <row r="103" spans="1:31" x14ac:dyDescent="0.25">
      <c r="A103" s="51">
        <v>101</v>
      </c>
      <c r="B103" s="60">
        <f>30</f>
        <v>30</v>
      </c>
      <c r="C103" s="52">
        <f t="shared" si="41"/>
        <v>3.4722222222222161E-2</v>
      </c>
      <c r="D103" s="74">
        <v>2</v>
      </c>
      <c r="E103" s="54">
        <f t="shared" si="42"/>
        <v>3.4745370370370308E-2</v>
      </c>
      <c r="F103" s="55">
        <f ca="1">COUNTIF($G$3:G102,"&gt;"&amp;E103)</f>
        <v>11</v>
      </c>
      <c r="G103" s="54">
        <f t="shared" ca="1" si="31"/>
        <v>3.88194444444444E-2</v>
      </c>
      <c r="H103" s="53">
        <f t="shared" ca="1" si="32"/>
        <v>19</v>
      </c>
      <c r="I103" s="54">
        <f t="shared" ca="1" si="23"/>
        <v>3.9039351851851804E-2</v>
      </c>
      <c r="J103" s="53">
        <v>2</v>
      </c>
      <c r="K103" s="53">
        <v>1</v>
      </c>
      <c r="L103" s="55">
        <f t="shared" ca="1" si="33"/>
        <v>0</v>
      </c>
      <c r="M103" s="53">
        <f t="shared" ca="1" si="34"/>
        <v>0</v>
      </c>
      <c r="N103" s="54">
        <f t="shared" ca="1" si="35"/>
        <v>3.9074074074074025E-2</v>
      </c>
      <c r="O103" s="56">
        <f t="shared" ca="1" si="24"/>
        <v>2</v>
      </c>
      <c r="P103" s="57">
        <f t="shared" ca="1" si="43"/>
        <v>3.9097222222222172E-2</v>
      </c>
      <c r="Q103" s="71">
        <f ca="1">IF(L103=0,COUNTIF($R$3:R102,"&gt;"&amp;P103),0)</f>
        <v>0</v>
      </c>
      <c r="R103" s="57">
        <f t="shared" ca="1" si="44"/>
        <v>3.9374999999999959E-2</v>
      </c>
      <c r="S103" s="56">
        <f t="shared" ca="1" si="25"/>
        <v>18</v>
      </c>
      <c r="T103" s="57">
        <f t="shared" ca="1" si="36"/>
        <v>3.958333333333329E-2</v>
      </c>
      <c r="U103" s="58">
        <f t="shared" ca="1" si="26"/>
        <v>2</v>
      </c>
      <c r="V103" s="58">
        <f t="shared" ca="1" si="27"/>
        <v>1</v>
      </c>
      <c r="W103" s="58">
        <f t="shared" ca="1" si="28"/>
        <v>22</v>
      </c>
      <c r="X103" s="57">
        <f t="shared" ca="1" si="37"/>
        <v>3.9872685185185143E-2</v>
      </c>
      <c r="Y103" s="69">
        <v>2</v>
      </c>
      <c r="Z103" s="69">
        <f t="shared" ca="1" si="38"/>
        <v>71</v>
      </c>
      <c r="AA103" s="59">
        <f t="shared" ca="1" si="39"/>
        <v>8.2175925925925927E-4</v>
      </c>
      <c r="AB103" s="59">
        <f t="shared" ca="1" si="40"/>
        <v>3.88194444444444E-2</v>
      </c>
      <c r="AC103" s="59">
        <f t="shared" ca="1" si="45"/>
        <v>3.9641203703703658E-2</v>
      </c>
      <c r="AD103" s="59">
        <f t="shared" ca="1" si="29"/>
        <v>4.0740740740740911E-3</v>
      </c>
      <c r="AE103" s="59">
        <f t="shared" ca="1" si="30"/>
        <v>4.8958333333333492E-3</v>
      </c>
    </row>
    <row r="104" spans="1:31" x14ac:dyDescent="0.25">
      <c r="A104" s="51">
        <v>102</v>
      </c>
      <c r="B104" s="60">
        <f>30</f>
        <v>30</v>
      </c>
      <c r="C104" s="52">
        <f t="shared" si="41"/>
        <v>3.5069444444444382E-2</v>
      </c>
      <c r="D104" s="75">
        <v>2</v>
      </c>
      <c r="E104" s="54">
        <f t="shared" si="42"/>
        <v>3.5092592592592529E-2</v>
      </c>
      <c r="F104" s="55">
        <f ca="1">COUNTIF($G$3:G103,"&gt;"&amp;E104)</f>
        <v>11</v>
      </c>
      <c r="G104" s="54">
        <f t="shared" ca="1" si="31"/>
        <v>3.9074074074074025E-2</v>
      </c>
      <c r="H104" s="53">
        <f t="shared" ca="1" si="32"/>
        <v>21</v>
      </c>
      <c r="I104" s="54">
        <f t="shared" ca="1" si="23"/>
        <v>3.9317129629629584E-2</v>
      </c>
      <c r="J104" s="53">
        <v>2</v>
      </c>
      <c r="K104" s="53">
        <v>1</v>
      </c>
      <c r="L104" s="55">
        <f t="shared" ca="1" si="33"/>
        <v>0</v>
      </c>
      <c r="M104" s="53">
        <f t="shared" ca="1" si="34"/>
        <v>0</v>
      </c>
      <c r="N104" s="54">
        <f t="shared" ca="1" si="35"/>
        <v>3.9351851851851805E-2</v>
      </c>
      <c r="O104" s="56">
        <f t="shared" ca="1" si="24"/>
        <v>2</v>
      </c>
      <c r="P104" s="57">
        <f t="shared" ca="1" si="43"/>
        <v>3.9374999999999952E-2</v>
      </c>
      <c r="Q104" s="71">
        <f ca="1">IF(L104=0,COUNTIF($R$3:R103,"&gt;"&amp;P104),0)</f>
        <v>0</v>
      </c>
      <c r="R104" s="57">
        <f t="shared" ca="1" si="44"/>
        <v>3.9872685185185143E-2</v>
      </c>
      <c r="S104" s="56">
        <f t="shared" ca="1" si="25"/>
        <v>22</v>
      </c>
      <c r="T104" s="57">
        <f t="shared" ca="1" si="36"/>
        <v>4.0127314814814775E-2</v>
      </c>
      <c r="U104" s="58">
        <f t="shared" ca="1" si="26"/>
        <v>2</v>
      </c>
      <c r="V104" s="58">
        <f t="shared" ca="1" si="27"/>
        <v>1</v>
      </c>
      <c r="W104" s="58">
        <f t="shared" ca="1" si="28"/>
        <v>19</v>
      </c>
      <c r="X104" s="57">
        <f t="shared" ca="1" si="37"/>
        <v>4.0381944444444408E-2</v>
      </c>
      <c r="Y104" s="69">
        <v>2</v>
      </c>
      <c r="Z104" s="69">
        <f t="shared" ca="1" si="38"/>
        <v>74</v>
      </c>
      <c r="AA104" s="59">
        <f t="shared" ca="1" si="39"/>
        <v>8.564814814814815E-4</v>
      </c>
      <c r="AB104" s="59">
        <f t="shared" ca="1" si="40"/>
        <v>3.9074074074074025E-2</v>
      </c>
      <c r="AC104" s="59">
        <f t="shared" ca="1" si="45"/>
        <v>3.9930555555555504E-2</v>
      </c>
      <c r="AD104" s="59">
        <f t="shared" ca="1" si="29"/>
        <v>3.9814814814814956E-3</v>
      </c>
      <c r="AE104" s="59">
        <f t="shared" ca="1" si="30"/>
        <v>4.8379629629629745E-3</v>
      </c>
    </row>
    <row r="105" spans="1:31" x14ac:dyDescent="0.25">
      <c r="A105" s="51">
        <v>103</v>
      </c>
      <c r="B105" s="60">
        <f>30</f>
        <v>30</v>
      </c>
      <c r="C105" s="52">
        <f t="shared" si="41"/>
        <v>3.5416666666666603E-2</v>
      </c>
      <c r="D105" s="74">
        <v>2</v>
      </c>
      <c r="E105" s="54">
        <f t="shared" si="42"/>
        <v>3.543981481481475E-2</v>
      </c>
      <c r="F105" s="55">
        <f ca="1">COUNTIF($G$3:G104,"&gt;"&amp;E105)</f>
        <v>11</v>
      </c>
      <c r="G105" s="54">
        <f t="shared" ca="1" si="31"/>
        <v>3.9351851851851805E-2</v>
      </c>
      <c r="H105" s="53">
        <f t="shared" ca="1" si="32"/>
        <v>18</v>
      </c>
      <c r="I105" s="54">
        <f t="shared" ca="1" si="23"/>
        <v>3.9560185185185136E-2</v>
      </c>
      <c r="J105" s="53">
        <v>2</v>
      </c>
      <c r="K105" s="53">
        <v>1</v>
      </c>
      <c r="L105" s="55">
        <f t="shared" ca="1" si="33"/>
        <v>1</v>
      </c>
      <c r="M105" s="53">
        <f t="shared" ca="1" si="34"/>
        <v>20</v>
      </c>
      <c r="N105" s="54">
        <f t="shared" ca="1" si="35"/>
        <v>3.9826388888888842E-2</v>
      </c>
      <c r="O105" s="56">
        <f t="shared" ca="1" si="24"/>
        <v>0</v>
      </c>
      <c r="P105" s="57">
        <f t="shared" ca="1" si="43"/>
        <v>-1</v>
      </c>
      <c r="Q105" s="71">
        <f ca="1">IF(L105=0,COUNTIF($R$3:R104,"&gt;"&amp;P105),0)</f>
        <v>0</v>
      </c>
      <c r="R105" s="57">
        <f t="shared" ca="1" si="44"/>
        <v>-1</v>
      </c>
      <c r="S105" s="56">
        <f t="shared" ca="1" si="25"/>
        <v>0</v>
      </c>
      <c r="T105" s="57">
        <f t="shared" ca="1" si="36"/>
        <v>-1</v>
      </c>
      <c r="U105" s="58">
        <f t="shared" ca="1" si="26"/>
        <v>0</v>
      </c>
      <c r="V105" s="58">
        <f t="shared" ca="1" si="27"/>
        <v>0</v>
      </c>
      <c r="W105" s="58">
        <f t="shared" ca="1" si="28"/>
        <v>0</v>
      </c>
      <c r="X105" s="57">
        <f t="shared" ca="1" si="37"/>
        <v>-1</v>
      </c>
      <c r="Y105" s="69">
        <v>2</v>
      </c>
      <c r="Z105" s="69">
        <f t="shared" ca="1" si="38"/>
        <v>45</v>
      </c>
      <c r="AA105" s="59">
        <f t="shared" ca="1" si="39"/>
        <v>5.2083333333333333E-4</v>
      </c>
      <c r="AB105" s="59">
        <f t="shared" ca="1" si="40"/>
        <v>3.9351851851851805E-2</v>
      </c>
      <c r="AC105" s="59">
        <f t="shared" ca="1" si="45"/>
        <v>3.9872685185185136E-2</v>
      </c>
      <c r="AD105" s="59">
        <f t="shared" ca="1" si="29"/>
        <v>3.9120370370370541E-3</v>
      </c>
      <c r="AE105" s="59">
        <f t="shared" ca="1" si="30"/>
        <v>4.4328703703703856E-3</v>
      </c>
    </row>
    <row r="106" spans="1:31" x14ac:dyDescent="0.25">
      <c r="A106" s="51">
        <v>104</v>
      </c>
      <c r="B106" s="60">
        <f>30</f>
        <v>30</v>
      </c>
      <c r="C106" s="52">
        <f t="shared" si="41"/>
        <v>3.5763888888888824E-2</v>
      </c>
      <c r="D106" s="75">
        <v>2</v>
      </c>
      <c r="E106" s="54">
        <f t="shared" si="42"/>
        <v>3.5787037037036971E-2</v>
      </c>
      <c r="F106" s="55">
        <f ca="1">COUNTIF($G$3:G105,"&gt;"&amp;E106)</f>
        <v>11</v>
      </c>
      <c r="G106" s="54">
        <f t="shared" ca="1" si="31"/>
        <v>3.9826388888888842E-2</v>
      </c>
      <c r="H106" s="53">
        <f t="shared" ca="1" si="32"/>
        <v>17</v>
      </c>
      <c r="I106" s="54">
        <f t="shared" ca="1" si="23"/>
        <v>4.0023148148148099E-2</v>
      </c>
      <c r="J106" s="53">
        <v>2</v>
      </c>
      <c r="K106" s="53">
        <v>1</v>
      </c>
      <c r="L106" s="55">
        <f t="shared" ca="1" si="33"/>
        <v>1</v>
      </c>
      <c r="M106" s="53">
        <f t="shared" ca="1" si="34"/>
        <v>19</v>
      </c>
      <c r="N106" s="54">
        <f t="shared" ca="1" si="35"/>
        <v>4.0277777777777732E-2</v>
      </c>
      <c r="O106" s="56">
        <f t="shared" ca="1" si="24"/>
        <v>0</v>
      </c>
      <c r="P106" s="57">
        <f t="shared" ca="1" si="43"/>
        <v>-1</v>
      </c>
      <c r="Q106" s="71">
        <f ca="1">IF(L106=0,COUNTIF($R$3:R105,"&gt;"&amp;P106),0)</f>
        <v>0</v>
      </c>
      <c r="R106" s="57">
        <f t="shared" ca="1" si="44"/>
        <v>-1</v>
      </c>
      <c r="S106" s="56">
        <f t="shared" ca="1" si="25"/>
        <v>0</v>
      </c>
      <c r="T106" s="57">
        <f t="shared" ca="1" si="36"/>
        <v>-1</v>
      </c>
      <c r="U106" s="58">
        <f t="shared" ca="1" si="26"/>
        <v>0</v>
      </c>
      <c r="V106" s="58">
        <f t="shared" ca="1" si="27"/>
        <v>0</v>
      </c>
      <c r="W106" s="58">
        <f t="shared" ca="1" si="28"/>
        <v>0</v>
      </c>
      <c r="X106" s="57">
        <f t="shared" ca="1" si="37"/>
        <v>-1</v>
      </c>
      <c r="Y106" s="69">
        <v>2</v>
      </c>
      <c r="Z106" s="69">
        <f t="shared" ca="1" si="38"/>
        <v>43</v>
      </c>
      <c r="AA106" s="59">
        <f t="shared" ca="1" si="39"/>
        <v>4.9768518518518521E-4</v>
      </c>
      <c r="AB106" s="59">
        <f t="shared" ca="1" si="40"/>
        <v>3.9826388888888842E-2</v>
      </c>
      <c r="AC106" s="59">
        <f t="shared" ca="1" si="45"/>
        <v>4.0324074074074026E-2</v>
      </c>
      <c r="AD106" s="59">
        <f t="shared" ca="1" si="29"/>
        <v>4.0393518518518703E-3</v>
      </c>
      <c r="AE106" s="59">
        <f t="shared" ca="1" si="30"/>
        <v>4.5370370370370547E-3</v>
      </c>
    </row>
    <row r="107" spans="1:31" x14ac:dyDescent="0.25">
      <c r="A107" s="51">
        <v>105</v>
      </c>
      <c r="B107" s="60">
        <f>30</f>
        <v>30</v>
      </c>
      <c r="C107" s="52">
        <f t="shared" si="41"/>
        <v>3.6111111111111045E-2</v>
      </c>
      <c r="D107" s="74">
        <v>2</v>
      </c>
      <c r="E107" s="54">
        <f t="shared" si="42"/>
        <v>3.6134259259259192E-2</v>
      </c>
      <c r="F107" s="55">
        <f ca="1">COUNTIF($G$3:G106,"&gt;"&amp;E107)</f>
        <v>11</v>
      </c>
      <c r="G107" s="54">
        <f t="shared" ca="1" si="31"/>
        <v>4.0277777777777732E-2</v>
      </c>
      <c r="H107" s="53">
        <f t="shared" ca="1" si="32"/>
        <v>20</v>
      </c>
      <c r="I107" s="54">
        <f t="shared" ca="1" si="23"/>
        <v>4.050925925925921E-2</v>
      </c>
      <c r="J107" s="53">
        <v>2</v>
      </c>
      <c r="K107" s="53">
        <v>1</v>
      </c>
      <c r="L107" s="55">
        <f t="shared" ca="1" si="33"/>
        <v>1</v>
      </c>
      <c r="M107" s="53">
        <f t="shared" ca="1" si="34"/>
        <v>21</v>
      </c>
      <c r="N107" s="54">
        <f t="shared" ca="1" si="35"/>
        <v>4.078703703703699E-2</v>
      </c>
      <c r="O107" s="56">
        <f t="shared" ca="1" si="24"/>
        <v>0</v>
      </c>
      <c r="P107" s="57">
        <f t="shared" ca="1" si="43"/>
        <v>-1</v>
      </c>
      <c r="Q107" s="71">
        <f ca="1">IF(L107=0,COUNTIF($R$3:R106,"&gt;"&amp;P107),0)</f>
        <v>0</v>
      </c>
      <c r="R107" s="57">
        <f t="shared" ca="1" si="44"/>
        <v>-1</v>
      </c>
      <c r="S107" s="56">
        <f t="shared" ca="1" si="25"/>
        <v>0</v>
      </c>
      <c r="T107" s="57">
        <f t="shared" ca="1" si="36"/>
        <v>-1</v>
      </c>
      <c r="U107" s="58">
        <f t="shared" ca="1" si="26"/>
        <v>0</v>
      </c>
      <c r="V107" s="58">
        <f t="shared" ca="1" si="27"/>
        <v>0</v>
      </c>
      <c r="W107" s="58">
        <f t="shared" ca="1" si="28"/>
        <v>0</v>
      </c>
      <c r="X107" s="57">
        <f t="shared" ca="1" si="37"/>
        <v>-1</v>
      </c>
      <c r="Y107" s="69">
        <v>2</v>
      </c>
      <c r="Z107" s="69">
        <f t="shared" ca="1" si="38"/>
        <v>48</v>
      </c>
      <c r="AA107" s="59">
        <f t="shared" ca="1" si="39"/>
        <v>5.5555555555555556E-4</v>
      </c>
      <c r="AB107" s="59">
        <f t="shared" ca="1" si="40"/>
        <v>4.0277777777777732E-2</v>
      </c>
      <c r="AC107" s="59">
        <f t="shared" ca="1" si="45"/>
        <v>4.0833333333333284E-2</v>
      </c>
      <c r="AD107" s="59">
        <f t="shared" ca="1" si="29"/>
        <v>4.1435185185185394E-3</v>
      </c>
      <c r="AE107" s="59">
        <f t="shared" ca="1" si="30"/>
        <v>4.6990740740740916E-3</v>
      </c>
    </row>
    <row r="108" spans="1:31" x14ac:dyDescent="0.25">
      <c r="A108" s="51">
        <v>106</v>
      </c>
      <c r="B108" s="60">
        <f>30</f>
        <v>30</v>
      </c>
      <c r="C108" s="52">
        <f t="shared" si="41"/>
        <v>3.6458333333333266E-2</v>
      </c>
      <c r="D108" s="75">
        <v>2</v>
      </c>
      <c r="E108" s="54">
        <f t="shared" si="42"/>
        <v>3.6481481481481413E-2</v>
      </c>
      <c r="F108" s="55">
        <f ca="1">COUNTIF($G$3:G107,"&gt;"&amp;E108)</f>
        <v>11</v>
      </c>
      <c r="G108" s="54">
        <f t="shared" ca="1" si="31"/>
        <v>4.078703703703699E-2</v>
      </c>
      <c r="H108" s="53">
        <f t="shared" ca="1" si="32"/>
        <v>17</v>
      </c>
      <c r="I108" s="54">
        <f t="shared" ca="1" si="23"/>
        <v>4.0983796296296247E-2</v>
      </c>
      <c r="J108" s="53">
        <v>2</v>
      </c>
      <c r="K108" s="53">
        <v>1</v>
      </c>
      <c r="L108" s="55">
        <f t="shared" ca="1" si="33"/>
        <v>0</v>
      </c>
      <c r="M108" s="53">
        <f t="shared" ca="1" si="34"/>
        <v>0</v>
      </c>
      <c r="N108" s="54">
        <f t="shared" ca="1" si="35"/>
        <v>4.1018518518518468E-2</v>
      </c>
      <c r="O108" s="56">
        <f t="shared" ca="1" si="24"/>
        <v>2</v>
      </c>
      <c r="P108" s="57">
        <f t="shared" ca="1" si="43"/>
        <v>4.1041666666666615E-2</v>
      </c>
      <c r="Q108" s="71">
        <f ca="1">IF(L108=0,COUNTIF($R$3:R107,"&gt;"&amp;P108),0)</f>
        <v>0</v>
      </c>
      <c r="R108" s="57">
        <f t="shared" ca="1" si="44"/>
        <v>4.1041666666666615E-2</v>
      </c>
      <c r="S108" s="56">
        <f t="shared" ca="1" si="25"/>
        <v>19</v>
      </c>
      <c r="T108" s="57">
        <f t="shared" ca="1" si="36"/>
        <v>4.126157407407402E-2</v>
      </c>
      <c r="U108" s="58">
        <f t="shared" ca="1" si="26"/>
        <v>2</v>
      </c>
      <c r="V108" s="58">
        <f t="shared" ca="1" si="27"/>
        <v>1</v>
      </c>
      <c r="W108" s="58">
        <f t="shared" ca="1" si="28"/>
        <v>20</v>
      </c>
      <c r="X108" s="57">
        <f t="shared" ca="1" si="37"/>
        <v>4.1527777777777726E-2</v>
      </c>
      <c r="Y108" s="69">
        <v>2</v>
      </c>
      <c r="Z108" s="69">
        <f t="shared" ca="1" si="38"/>
        <v>68</v>
      </c>
      <c r="AA108" s="59">
        <f t="shared" ca="1" si="39"/>
        <v>7.8703703703703705E-4</v>
      </c>
      <c r="AB108" s="59">
        <f t="shared" ca="1" si="40"/>
        <v>4.078703703703699E-2</v>
      </c>
      <c r="AC108" s="59">
        <f t="shared" ca="1" si="45"/>
        <v>4.1574074074074027E-2</v>
      </c>
      <c r="AD108" s="59">
        <f t="shared" ca="1" si="29"/>
        <v>4.3055555555555763E-3</v>
      </c>
      <c r="AE108" s="59">
        <f t="shared" ca="1" si="30"/>
        <v>5.0925925925926138E-3</v>
      </c>
    </row>
    <row r="109" spans="1:31" x14ac:dyDescent="0.25">
      <c r="A109" s="51">
        <v>107</v>
      </c>
      <c r="B109" s="60">
        <f>30</f>
        <v>30</v>
      </c>
      <c r="C109" s="52">
        <f t="shared" si="41"/>
        <v>3.6805555555555487E-2</v>
      </c>
      <c r="D109" s="74">
        <v>2</v>
      </c>
      <c r="E109" s="54">
        <f t="shared" si="42"/>
        <v>3.6828703703703634E-2</v>
      </c>
      <c r="F109" s="55">
        <f ca="1">COUNTIF($G$3:G108,"&gt;"&amp;E109)</f>
        <v>11</v>
      </c>
      <c r="G109" s="54">
        <f t="shared" ca="1" si="31"/>
        <v>4.1018518518518468E-2</v>
      </c>
      <c r="H109" s="53">
        <f t="shared" ca="1" si="32"/>
        <v>21</v>
      </c>
      <c r="I109" s="54">
        <f t="shared" ca="1" si="23"/>
        <v>4.1261574074074027E-2</v>
      </c>
      <c r="J109" s="53">
        <v>2</v>
      </c>
      <c r="K109" s="53">
        <v>1</v>
      </c>
      <c r="L109" s="55">
        <f t="shared" ca="1" si="33"/>
        <v>0</v>
      </c>
      <c r="M109" s="53">
        <f t="shared" ca="1" si="34"/>
        <v>0</v>
      </c>
      <c r="N109" s="54">
        <f t="shared" ca="1" si="35"/>
        <v>4.1296296296296248E-2</v>
      </c>
      <c r="O109" s="56">
        <f t="shared" ca="1" si="24"/>
        <v>2</v>
      </c>
      <c r="P109" s="57">
        <f t="shared" ca="1" si="43"/>
        <v>4.1319444444444395E-2</v>
      </c>
      <c r="Q109" s="71">
        <f ca="1">IF(L109=0,COUNTIF($R$3:R108,"&gt;"&amp;P109),0)</f>
        <v>0</v>
      </c>
      <c r="R109" s="57">
        <f t="shared" ca="1" si="44"/>
        <v>4.1527777777777726E-2</v>
      </c>
      <c r="S109" s="56">
        <f t="shared" ca="1" si="25"/>
        <v>18</v>
      </c>
      <c r="T109" s="57">
        <f t="shared" ca="1" si="36"/>
        <v>4.1736111111111057E-2</v>
      </c>
      <c r="U109" s="58">
        <f t="shared" ca="1" si="26"/>
        <v>2</v>
      </c>
      <c r="V109" s="58">
        <f t="shared" ca="1" si="27"/>
        <v>1</v>
      </c>
      <c r="W109" s="58">
        <f t="shared" ca="1" si="28"/>
        <v>18</v>
      </c>
      <c r="X109" s="57">
        <f t="shared" ca="1" si="37"/>
        <v>4.1979166666666616E-2</v>
      </c>
      <c r="Y109" s="69">
        <v>2</v>
      </c>
      <c r="Z109" s="69">
        <f t="shared" ca="1" si="38"/>
        <v>69</v>
      </c>
      <c r="AA109" s="59">
        <f t="shared" ca="1" si="39"/>
        <v>7.9861111111111116E-4</v>
      </c>
      <c r="AB109" s="59">
        <f t="shared" ca="1" si="40"/>
        <v>4.1018518518518468E-2</v>
      </c>
      <c r="AC109" s="59">
        <f t="shared" ca="1" si="45"/>
        <v>4.1817129629629579E-2</v>
      </c>
      <c r="AD109" s="59">
        <f t="shared" ca="1" si="29"/>
        <v>4.1898148148148337E-3</v>
      </c>
      <c r="AE109" s="59">
        <f t="shared" ca="1" si="30"/>
        <v>4.9884259259259447E-3</v>
      </c>
    </row>
    <row r="110" spans="1:31" x14ac:dyDescent="0.25">
      <c r="A110" s="51">
        <v>108</v>
      </c>
      <c r="B110" s="60">
        <f>30</f>
        <v>30</v>
      </c>
      <c r="C110" s="52">
        <f t="shared" si="41"/>
        <v>3.7152777777777708E-2</v>
      </c>
      <c r="D110" s="75">
        <v>2</v>
      </c>
      <c r="E110" s="54">
        <f t="shared" si="42"/>
        <v>3.7175925925925855E-2</v>
      </c>
      <c r="F110" s="55">
        <f ca="1">COUNTIF($G$3:G109,"&gt;"&amp;E110)</f>
        <v>11</v>
      </c>
      <c r="G110" s="54">
        <f t="shared" ca="1" si="31"/>
        <v>4.1296296296296248E-2</v>
      </c>
      <c r="H110" s="53">
        <f t="shared" ca="1" si="32"/>
        <v>23</v>
      </c>
      <c r="I110" s="54">
        <f t="shared" ca="1" si="23"/>
        <v>4.1562499999999954E-2</v>
      </c>
      <c r="J110" s="53">
        <v>2</v>
      </c>
      <c r="K110" s="53">
        <v>1</v>
      </c>
      <c r="L110" s="55">
        <f t="shared" ca="1" si="33"/>
        <v>0</v>
      </c>
      <c r="M110" s="53">
        <f t="shared" ca="1" si="34"/>
        <v>0</v>
      </c>
      <c r="N110" s="54">
        <f t="shared" ca="1" si="35"/>
        <v>4.1597222222222174E-2</v>
      </c>
      <c r="O110" s="56">
        <f t="shared" ca="1" si="24"/>
        <v>2</v>
      </c>
      <c r="P110" s="57">
        <f t="shared" ca="1" si="43"/>
        <v>4.1620370370370321E-2</v>
      </c>
      <c r="Q110" s="71">
        <f ca="1">IF(L110=0,COUNTIF($R$3:R109,"&gt;"&amp;P110),0)</f>
        <v>0</v>
      </c>
      <c r="R110" s="57">
        <f t="shared" ca="1" si="44"/>
        <v>4.1979166666666616E-2</v>
      </c>
      <c r="S110" s="56">
        <f t="shared" ca="1" si="25"/>
        <v>19</v>
      </c>
      <c r="T110" s="57">
        <f t="shared" ca="1" si="36"/>
        <v>4.2199074074074021E-2</v>
      </c>
      <c r="U110" s="58">
        <f t="shared" ca="1" si="26"/>
        <v>2</v>
      </c>
      <c r="V110" s="58">
        <f t="shared" ca="1" si="27"/>
        <v>1</v>
      </c>
      <c r="W110" s="58">
        <f t="shared" ca="1" si="28"/>
        <v>18</v>
      </c>
      <c r="X110" s="57">
        <f t="shared" ca="1" si="37"/>
        <v>4.244212962962958E-2</v>
      </c>
      <c r="Y110" s="69">
        <v>2</v>
      </c>
      <c r="Z110" s="69">
        <f t="shared" ca="1" si="38"/>
        <v>72</v>
      </c>
      <c r="AA110" s="59">
        <f t="shared" ca="1" si="39"/>
        <v>8.3333333333333339E-4</v>
      </c>
      <c r="AB110" s="59">
        <f t="shared" ca="1" si="40"/>
        <v>4.1296296296296248E-2</v>
      </c>
      <c r="AC110" s="59">
        <f t="shared" ca="1" si="45"/>
        <v>4.2129629629629579E-2</v>
      </c>
      <c r="AD110" s="59">
        <f t="shared" ca="1" si="29"/>
        <v>4.1203703703703923E-3</v>
      </c>
      <c r="AE110" s="59">
        <f t="shared" ca="1" si="30"/>
        <v>4.953703703703724E-3</v>
      </c>
    </row>
    <row r="111" spans="1:31" x14ac:dyDescent="0.25">
      <c r="A111" s="51">
        <v>109</v>
      </c>
      <c r="B111" s="60">
        <f>30</f>
        <v>30</v>
      </c>
      <c r="C111" s="52">
        <f t="shared" si="41"/>
        <v>3.7499999999999929E-2</v>
      </c>
      <c r="D111" s="74">
        <v>2</v>
      </c>
      <c r="E111" s="54">
        <f t="shared" si="42"/>
        <v>3.7523148148148076E-2</v>
      </c>
      <c r="F111" s="55">
        <f ca="1">COUNTIF($G$3:G110,"&gt;"&amp;E111)</f>
        <v>11</v>
      </c>
      <c r="G111" s="54">
        <f t="shared" ca="1" si="31"/>
        <v>4.1597222222222174E-2</v>
      </c>
      <c r="H111" s="53">
        <f t="shared" ca="1" si="32"/>
        <v>22</v>
      </c>
      <c r="I111" s="54">
        <f t="shared" ca="1" si="23"/>
        <v>4.1851851851851807E-2</v>
      </c>
      <c r="J111" s="53">
        <v>2</v>
      </c>
      <c r="K111" s="53">
        <v>1</v>
      </c>
      <c r="L111" s="55">
        <f t="shared" ca="1" si="33"/>
        <v>1</v>
      </c>
      <c r="M111" s="53">
        <f t="shared" ca="1" si="34"/>
        <v>21</v>
      </c>
      <c r="N111" s="54">
        <f t="shared" ca="1" si="35"/>
        <v>4.2129629629629586E-2</v>
      </c>
      <c r="O111" s="56">
        <f t="shared" ca="1" si="24"/>
        <v>0</v>
      </c>
      <c r="P111" s="57">
        <f t="shared" ca="1" si="43"/>
        <v>-1</v>
      </c>
      <c r="Q111" s="71">
        <f ca="1">IF(L111=0,COUNTIF($R$3:R110,"&gt;"&amp;P111),0)</f>
        <v>0</v>
      </c>
      <c r="R111" s="57">
        <f t="shared" ca="1" si="44"/>
        <v>-1</v>
      </c>
      <c r="S111" s="56">
        <f t="shared" ca="1" si="25"/>
        <v>0</v>
      </c>
      <c r="T111" s="57">
        <f t="shared" ca="1" si="36"/>
        <v>-1</v>
      </c>
      <c r="U111" s="58">
        <f t="shared" ca="1" si="26"/>
        <v>0</v>
      </c>
      <c r="V111" s="58">
        <f t="shared" ca="1" si="27"/>
        <v>0</v>
      </c>
      <c r="W111" s="58">
        <f t="shared" ca="1" si="28"/>
        <v>0</v>
      </c>
      <c r="X111" s="57">
        <f t="shared" ca="1" si="37"/>
        <v>-1</v>
      </c>
      <c r="Y111" s="69">
        <v>2</v>
      </c>
      <c r="Z111" s="69">
        <f t="shared" ca="1" si="38"/>
        <v>50</v>
      </c>
      <c r="AA111" s="59">
        <f t="shared" ca="1" si="39"/>
        <v>5.7870370370370367E-4</v>
      </c>
      <c r="AB111" s="59">
        <f t="shared" ca="1" si="40"/>
        <v>4.1597222222222174E-2</v>
      </c>
      <c r="AC111" s="59">
        <f t="shared" ca="1" si="45"/>
        <v>4.2175925925925881E-2</v>
      </c>
      <c r="AD111" s="59">
        <f t="shared" ca="1" si="29"/>
        <v>4.074074074074098E-3</v>
      </c>
      <c r="AE111" s="59">
        <f t="shared" ca="1" si="30"/>
        <v>4.6527777777778043E-3</v>
      </c>
    </row>
    <row r="112" spans="1:31" x14ac:dyDescent="0.25">
      <c r="A112" s="51">
        <v>110</v>
      </c>
      <c r="B112" s="60">
        <f>30</f>
        <v>30</v>
      </c>
      <c r="C112" s="52">
        <f t="shared" si="41"/>
        <v>3.784722222222215E-2</v>
      </c>
      <c r="D112" s="75">
        <v>2</v>
      </c>
      <c r="E112" s="54">
        <f t="shared" si="42"/>
        <v>3.7870370370370297E-2</v>
      </c>
      <c r="F112" s="55">
        <f ca="1">COUNTIF($G$3:G111,"&gt;"&amp;E112)</f>
        <v>11</v>
      </c>
      <c r="G112" s="54">
        <f t="shared" ca="1" si="31"/>
        <v>4.2129629629629586E-2</v>
      </c>
      <c r="H112" s="53">
        <f t="shared" ca="1" si="32"/>
        <v>19</v>
      </c>
      <c r="I112" s="54">
        <f t="shared" ca="1" si="23"/>
        <v>4.2349537037036991E-2</v>
      </c>
      <c r="J112" s="53">
        <v>2</v>
      </c>
      <c r="K112" s="53">
        <v>1</v>
      </c>
      <c r="L112" s="55">
        <f t="shared" ca="1" si="33"/>
        <v>1</v>
      </c>
      <c r="M112" s="53">
        <f t="shared" ca="1" si="34"/>
        <v>21</v>
      </c>
      <c r="N112" s="54">
        <f t="shared" ca="1" si="35"/>
        <v>4.2627314814814771E-2</v>
      </c>
      <c r="O112" s="56">
        <f t="shared" ca="1" si="24"/>
        <v>0</v>
      </c>
      <c r="P112" s="57">
        <f t="shared" ca="1" si="43"/>
        <v>-1</v>
      </c>
      <c r="Q112" s="71">
        <f ca="1">IF(L112=0,COUNTIF($R$3:R111,"&gt;"&amp;P112),0)</f>
        <v>0</v>
      </c>
      <c r="R112" s="57">
        <f t="shared" ca="1" si="44"/>
        <v>-1</v>
      </c>
      <c r="S112" s="56">
        <f t="shared" ca="1" si="25"/>
        <v>0</v>
      </c>
      <c r="T112" s="57">
        <f t="shared" ca="1" si="36"/>
        <v>-1</v>
      </c>
      <c r="U112" s="58">
        <f t="shared" ca="1" si="26"/>
        <v>0</v>
      </c>
      <c r="V112" s="58">
        <f t="shared" ca="1" si="27"/>
        <v>0</v>
      </c>
      <c r="W112" s="58">
        <f t="shared" ca="1" si="28"/>
        <v>0</v>
      </c>
      <c r="X112" s="57">
        <f t="shared" ca="1" si="37"/>
        <v>-1</v>
      </c>
      <c r="Y112" s="69">
        <v>2</v>
      </c>
      <c r="Z112" s="69">
        <f t="shared" ca="1" si="38"/>
        <v>47</v>
      </c>
      <c r="AA112" s="59">
        <f t="shared" ca="1" si="39"/>
        <v>5.4398148148148144E-4</v>
      </c>
      <c r="AB112" s="59">
        <f t="shared" ca="1" si="40"/>
        <v>4.2129629629629586E-2</v>
      </c>
      <c r="AC112" s="59">
        <f t="shared" ca="1" si="45"/>
        <v>4.2673611111111065E-2</v>
      </c>
      <c r="AD112" s="59">
        <f t="shared" ca="1" si="29"/>
        <v>4.259259259259289E-3</v>
      </c>
      <c r="AE112" s="59">
        <f t="shared" ca="1" si="30"/>
        <v>4.8032407407407676E-3</v>
      </c>
    </row>
    <row r="113" spans="1:31" x14ac:dyDescent="0.25">
      <c r="A113" s="51">
        <v>111</v>
      </c>
      <c r="B113" s="60">
        <f>30</f>
        <v>30</v>
      </c>
      <c r="C113" s="52">
        <f t="shared" si="41"/>
        <v>3.8194444444444371E-2</v>
      </c>
      <c r="D113" s="74">
        <v>2</v>
      </c>
      <c r="E113" s="54">
        <f t="shared" si="42"/>
        <v>3.8217592592592518E-2</v>
      </c>
      <c r="F113" s="55">
        <f ca="1">COUNTIF($G$3:G112,"&gt;"&amp;E113)</f>
        <v>11</v>
      </c>
      <c r="G113" s="54">
        <f t="shared" ca="1" si="31"/>
        <v>4.2627314814814771E-2</v>
      </c>
      <c r="H113" s="53">
        <f t="shared" ca="1" si="32"/>
        <v>19</v>
      </c>
      <c r="I113" s="54">
        <f t="shared" ca="1" si="23"/>
        <v>4.2847222222222175E-2</v>
      </c>
      <c r="J113" s="53">
        <v>2</v>
      </c>
      <c r="K113" s="53">
        <v>1</v>
      </c>
      <c r="L113" s="55">
        <f t="shared" ca="1" si="33"/>
        <v>0</v>
      </c>
      <c r="M113" s="53">
        <f t="shared" ca="1" si="34"/>
        <v>0</v>
      </c>
      <c r="N113" s="54">
        <f t="shared" ca="1" si="35"/>
        <v>4.2881944444444396E-2</v>
      </c>
      <c r="O113" s="56">
        <f t="shared" ca="1" si="24"/>
        <v>2</v>
      </c>
      <c r="P113" s="57">
        <f t="shared" ca="1" si="43"/>
        <v>4.2905092592592543E-2</v>
      </c>
      <c r="Q113" s="71">
        <f ca="1">IF(L113=0,COUNTIF($R$3:R112,"&gt;"&amp;P113),0)</f>
        <v>0</v>
      </c>
      <c r="R113" s="57">
        <f t="shared" ca="1" si="44"/>
        <v>4.2905092592592543E-2</v>
      </c>
      <c r="S113" s="56">
        <f t="shared" ca="1" si="25"/>
        <v>20</v>
      </c>
      <c r="T113" s="57">
        <f t="shared" ca="1" si="36"/>
        <v>4.3136574074074022E-2</v>
      </c>
      <c r="U113" s="58">
        <f t="shared" ca="1" si="26"/>
        <v>2</v>
      </c>
      <c r="V113" s="58">
        <f t="shared" ca="1" si="27"/>
        <v>1</v>
      </c>
      <c r="W113" s="58">
        <f t="shared" ca="1" si="28"/>
        <v>19</v>
      </c>
      <c r="X113" s="57">
        <f t="shared" ca="1" si="37"/>
        <v>4.3391203703703654E-2</v>
      </c>
      <c r="Y113" s="69">
        <v>2</v>
      </c>
      <c r="Z113" s="69">
        <f t="shared" ca="1" si="38"/>
        <v>70</v>
      </c>
      <c r="AA113" s="59">
        <f t="shared" ca="1" si="39"/>
        <v>8.1018518518518516E-4</v>
      </c>
      <c r="AB113" s="59">
        <f t="shared" ca="1" si="40"/>
        <v>4.2627314814814771E-2</v>
      </c>
      <c r="AC113" s="59">
        <f t="shared" ca="1" si="45"/>
        <v>4.3437499999999955E-2</v>
      </c>
      <c r="AD113" s="59">
        <f t="shared" ca="1" si="29"/>
        <v>4.4097222222222524E-3</v>
      </c>
      <c r="AE113" s="59">
        <f t="shared" ca="1" si="30"/>
        <v>5.219907407407437E-3</v>
      </c>
    </row>
    <row r="114" spans="1:31" x14ac:dyDescent="0.25">
      <c r="A114" s="51">
        <v>112</v>
      </c>
      <c r="B114" s="60">
        <f>30</f>
        <v>30</v>
      </c>
      <c r="C114" s="52">
        <f t="shared" si="41"/>
        <v>3.8541666666666592E-2</v>
      </c>
      <c r="D114" s="75">
        <v>2</v>
      </c>
      <c r="E114" s="54">
        <f t="shared" si="42"/>
        <v>3.8564814814814739E-2</v>
      </c>
      <c r="F114" s="55">
        <f ca="1">COUNTIF($G$3:G113,"&gt;"&amp;E114)</f>
        <v>11</v>
      </c>
      <c r="G114" s="54">
        <f t="shared" ca="1" si="31"/>
        <v>4.2881944444444396E-2</v>
      </c>
      <c r="H114" s="53">
        <f t="shared" ca="1" si="32"/>
        <v>21</v>
      </c>
      <c r="I114" s="54">
        <f t="shared" ca="1" si="23"/>
        <v>4.3124999999999955E-2</v>
      </c>
      <c r="J114" s="53">
        <v>2</v>
      </c>
      <c r="K114" s="53">
        <v>1</v>
      </c>
      <c r="L114" s="55">
        <f t="shared" ca="1" si="33"/>
        <v>0</v>
      </c>
      <c r="M114" s="53">
        <f t="shared" ca="1" si="34"/>
        <v>0</v>
      </c>
      <c r="N114" s="54">
        <f t="shared" ca="1" si="35"/>
        <v>4.3159722222222176E-2</v>
      </c>
      <c r="O114" s="56">
        <f t="shared" ca="1" si="24"/>
        <v>2</v>
      </c>
      <c r="P114" s="57">
        <f t="shared" ca="1" si="43"/>
        <v>4.3182870370370323E-2</v>
      </c>
      <c r="Q114" s="71">
        <f ca="1">IF(L114=0,COUNTIF($R$3:R113,"&gt;"&amp;P114),0)</f>
        <v>0</v>
      </c>
      <c r="R114" s="57">
        <f t="shared" ca="1" si="44"/>
        <v>4.3391203703703654E-2</v>
      </c>
      <c r="S114" s="56">
        <f t="shared" ca="1" si="25"/>
        <v>18</v>
      </c>
      <c r="T114" s="57">
        <f t="shared" ca="1" si="36"/>
        <v>4.3599537037036985E-2</v>
      </c>
      <c r="U114" s="58">
        <f t="shared" ca="1" si="26"/>
        <v>2</v>
      </c>
      <c r="V114" s="58">
        <f t="shared" ca="1" si="27"/>
        <v>1</v>
      </c>
      <c r="W114" s="58">
        <f t="shared" ca="1" si="28"/>
        <v>21</v>
      </c>
      <c r="X114" s="57">
        <f t="shared" ca="1" si="37"/>
        <v>4.3877314814814765E-2</v>
      </c>
      <c r="Y114" s="69">
        <v>2</v>
      </c>
      <c r="Z114" s="69">
        <f t="shared" ca="1" si="38"/>
        <v>72</v>
      </c>
      <c r="AA114" s="59">
        <f t="shared" ca="1" si="39"/>
        <v>8.3333333333333339E-4</v>
      </c>
      <c r="AB114" s="59">
        <f t="shared" ca="1" si="40"/>
        <v>4.2881944444444396E-2</v>
      </c>
      <c r="AC114" s="59">
        <f t="shared" ca="1" si="45"/>
        <v>4.3715277777777728E-2</v>
      </c>
      <c r="AD114" s="59">
        <f t="shared" ca="1" si="29"/>
        <v>4.3171296296296569E-3</v>
      </c>
      <c r="AE114" s="59">
        <f t="shared" ca="1" si="30"/>
        <v>5.1504629629629886E-3</v>
      </c>
    </row>
    <row r="115" spans="1:31" x14ac:dyDescent="0.25">
      <c r="A115" s="51">
        <v>113</v>
      </c>
      <c r="B115" s="60">
        <f>30</f>
        <v>30</v>
      </c>
      <c r="C115" s="52">
        <f t="shared" si="41"/>
        <v>3.8888888888888813E-2</v>
      </c>
      <c r="D115" s="74">
        <v>2</v>
      </c>
      <c r="E115" s="54">
        <f t="shared" si="42"/>
        <v>3.891203703703696E-2</v>
      </c>
      <c r="F115" s="55">
        <f ca="1">COUNTIF($G$3:G114,"&gt;"&amp;E115)</f>
        <v>11</v>
      </c>
      <c r="G115" s="54">
        <f t="shared" ca="1" si="31"/>
        <v>4.3159722222222176E-2</v>
      </c>
      <c r="H115" s="53">
        <f t="shared" ca="1" si="32"/>
        <v>23</v>
      </c>
      <c r="I115" s="54">
        <f t="shared" ca="1" si="23"/>
        <v>4.3425925925925882E-2</v>
      </c>
      <c r="J115" s="53">
        <v>2</v>
      </c>
      <c r="K115" s="53">
        <v>1</v>
      </c>
      <c r="L115" s="55">
        <f t="shared" ca="1" si="33"/>
        <v>1</v>
      </c>
      <c r="M115" s="53">
        <f t="shared" ca="1" si="34"/>
        <v>18</v>
      </c>
      <c r="N115" s="54">
        <f t="shared" ca="1" si="35"/>
        <v>4.3668981481481441E-2</v>
      </c>
      <c r="O115" s="56">
        <f t="shared" ca="1" si="24"/>
        <v>0</v>
      </c>
      <c r="P115" s="57">
        <f t="shared" ca="1" si="43"/>
        <v>-1</v>
      </c>
      <c r="Q115" s="71">
        <f ca="1">IF(L115=0,COUNTIF($R$3:R114,"&gt;"&amp;P115),0)</f>
        <v>0</v>
      </c>
      <c r="R115" s="57">
        <f t="shared" ca="1" si="44"/>
        <v>-1</v>
      </c>
      <c r="S115" s="56">
        <f t="shared" ca="1" si="25"/>
        <v>0</v>
      </c>
      <c r="T115" s="57">
        <f t="shared" ca="1" si="36"/>
        <v>-1</v>
      </c>
      <c r="U115" s="58">
        <f t="shared" ca="1" si="26"/>
        <v>0</v>
      </c>
      <c r="V115" s="58">
        <f t="shared" ca="1" si="27"/>
        <v>0</v>
      </c>
      <c r="W115" s="58">
        <f t="shared" ca="1" si="28"/>
        <v>0</v>
      </c>
      <c r="X115" s="57">
        <f t="shared" ca="1" si="37"/>
        <v>-1</v>
      </c>
      <c r="Y115" s="69">
        <v>2</v>
      </c>
      <c r="Z115" s="69">
        <f t="shared" ca="1" si="38"/>
        <v>48</v>
      </c>
      <c r="AA115" s="59">
        <f t="shared" ca="1" si="39"/>
        <v>5.5555555555555556E-4</v>
      </c>
      <c r="AB115" s="59">
        <f t="shared" ca="1" si="40"/>
        <v>4.3159722222222176E-2</v>
      </c>
      <c r="AC115" s="59">
        <f t="shared" ca="1" si="45"/>
        <v>4.3715277777777728E-2</v>
      </c>
      <c r="AD115" s="59">
        <f t="shared" ca="1" si="29"/>
        <v>4.2476851851852154E-3</v>
      </c>
      <c r="AE115" s="59">
        <f t="shared" ca="1" si="30"/>
        <v>4.8032407407407676E-3</v>
      </c>
    </row>
    <row r="116" spans="1:31" x14ac:dyDescent="0.25">
      <c r="A116" s="51">
        <v>114</v>
      </c>
      <c r="B116" s="60">
        <f>30</f>
        <v>30</v>
      </c>
      <c r="C116" s="52">
        <f t="shared" si="41"/>
        <v>3.9236111111111034E-2</v>
      </c>
      <c r="D116" s="75">
        <v>2</v>
      </c>
      <c r="E116" s="54">
        <f t="shared" si="42"/>
        <v>3.9259259259259181E-2</v>
      </c>
      <c r="F116" s="55">
        <f ca="1">COUNTIF($G$3:G115,"&gt;"&amp;E116)</f>
        <v>11</v>
      </c>
      <c r="G116" s="54">
        <f t="shared" ca="1" si="31"/>
        <v>4.3668981481481441E-2</v>
      </c>
      <c r="H116" s="53">
        <f t="shared" ca="1" si="32"/>
        <v>19</v>
      </c>
      <c r="I116" s="54">
        <f t="shared" ca="1" si="23"/>
        <v>4.3888888888888845E-2</v>
      </c>
      <c r="J116" s="53">
        <v>2</v>
      </c>
      <c r="K116" s="53">
        <v>1</v>
      </c>
      <c r="L116" s="55">
        <f t="shared" ca="1" si="33"/>
        <v>0</v>
      </c>
      <c r="M116" s="53">
        <f t="shared" ca="1" si="34"/>
        <v>0</v>
      </c>
      <c r="N116" s="54">
        <f t="shared" ca="1" si="35"/>
        <v>4.3923611111111066E-2</v>
      </c>
      <c r="O116" s="56">
        <f t="shared" ca="1" si="24"/>
        <v>2</v>
      </c>
      <c r="P116" s="57">
        <f t="shared" ca="1" si="43"/>
        <v>4.3946759259259213E-2</v>
      </c>
      <c r="Q116" s="71">
        <f ca="1">IF(L116=0,COUNTIF($R$3:R115,"&gt;"&amp;P116),0)</f>
        <v>0</v>
      </c>
      <c r="R116" s="57">
        <f t="shared" ca="1" si="44"/>
        <v>4.3946759259259213E-2</v>
      </c>
      <c r="S116" s="56">
        <f t="shared" ca="1" si="25"/>
        <v>23</v>
      </c>
      <c r="T116" s="57">
        <f t="shared" ca="1" si="36"/>
        <v>4.4212962962962919E-2</v>
      </c>
      <c r="U116" s="58">
        <f t="shared" ca="1" si="26"/>
        <v>2</v>
      </c>
      <c r="V116" s="58">
        <f t="shared" ca="1" si="27"/>
        <v>1</v>
      </c>
      <c r="W116" s="58">
        <f t="shared" ca="1" si="28"/>
        <v>21</v>
      </c>
      <c r="X116" s="57">
        <f t="shared" ca="1" si="37"/>
        <v>4.4490740740740699E-2</v>
      </c>
      <c r="Y116" s="69">
        <v>2</v>
      </c>
      <c r="Z116" s="69">
        <f t="shared" ca="1" si="38"/>
        <v>75</v>
      </c>
      <c r="AA116" s="59">
        <f t="shared" ca="1" si="39"/>
        <v>8.6805555555555551E-4</v>
      </c>
      <c r="AB116" s="59">
        <f t="shared" ca="1" si="40"/>
        <v>4.3668981481481441E-2</v>
      </c>
      <c r="AC116" s="59">
        <f t="shared" ca="1" si="45"/>
        <v>4.4537037037036993E-2</v>
      </c>
      <c r="AD116" s="59">
        <f t="shared" ca="1" si="29"/>
        <v>4.4097222222222593E-3</v>
      </c>
      <c r="AE116" s="59">
        <f t="shared" ca="1" si="30"/>
        <v>5.2777777777778118E-3</v>
      </c>
    </row>
    <row r="117" spans="1:31" x14ac:dyDescent="0.25">
      <c r="A117" s="51">
        <v>115</v>
      </c>
      <c r="B117" s="60">
        <f>30</f>
        <v>30</v>
      </c>
      <c r="C117" s="52">
        <f t="shared" si="41"/>
        <v>3.9583333333333255E-2</v>
      </c>
      <c r="D117" s="74">
        <v>2</v>
      </c>
      <c r="E117" s="54">
        <f t="shared" si="42"/>
        <v>3.9606481481481402E-2</v>
      </c>
      <c r="F117" s="55">
        <f ca="1">COUNTIF($G$3:G116,"&gt;"&amp;E117)</f>
        <v>11</v>
      </c>
      <c r="G117" s="54">
        <f t="shared" ca="1" si="31"/>
        <v>4.3923611111111066E-2</v>
      </c>
      <c r="H117" s="53">
        <f t="shared" ca="1" si="32"/>
        <v>17</v>
      </c>
      <c r="I117" s="54">
        <f t="shared" ca="1" si="23"/>
        <v>4.4120370370370324E-2</v>
      </c>
      <c r="J117" s="53">
        <v>2</v>
      </c>
      <c r="K117" s="53">
        <v>1</v>
      </c>
      <c r="L117" s="55">
        <f t="shared" ca="1" si="33"/>
        <v>1</v>
      </c>
      <c r="M117" s="53">
        <f t="shared" ca="1" si="34"/>
        <v>18</v>
      </c>
      <c r="N117" s="54">
        <f t="shared" ca="1" si="35"/>
        <v>4.4363425925925883E-2</v>
      </c>
      <c r="O117" s="56">
        <f t="shared" ca="1" si="24"/>
        <v>0</v>
      </c>
      <c r="P117" s="57">
        <f t="shared" ca="1" si="43"/>
        <v>-1</v>
      </c>
      <c r="Q117" s="71">
        <f ca="1">IF(L117=0,COUNTIF($R$3:R116,"&gt;"&amp;P117),0)</f>
        <v>0</v>
      </c>
      <c r="R117" s="57">
        <f t="shared" ca="1" si="44"/>
        <v>-1</v>
      </c>
      <c r="S117" s="56">
        <f t="shared" ca="1" si="25"/>
        <v>0</v>
      </c>
      <c r="T117" s="57">
        <f t="shared" ca="1" si="36"/>
        <v>-1</v>
      </c>
      <c r="U117" s="58">
        <f t="shared" ca="1" si="26"/>
        <v>0</v>
      </c>
      <c r="V117" s="58">
        <f t="shared" ca="1" si="27"/>
        <v>0</v>
      </c>
      <c r="W117" s="58">
        <f t="shared" ca="1" si="28"/>
        <v>0</v>
      </c>
      <c r="X117" s="57">
        <f t="shared" ca="1" si="37"/>
        <v>-1</v>
      </c>
      <c r="Y117" s="69">
        <v>2</v>
      </c>
      <c r="Z117" s="69">
        <f t="shared" ca="1" si="38"/>
        <v>42</v>
      </c>
      <c r="AA117" s="59">
        <f t="shared" ca="1" si="39"/>
        <v>4.861111111111111E-4</v>
      </c>
      <c r="AB117" s="59">
        <f t="shared" ca="1" si="40"/>
        <v>4.3923611111111066E-2</v>
      </c>
      <c r="AC117" s="59">
        <f t="shared" ca="1" si="45"/>
        <v>4.4409722222222177E-2</v>
      </c>
      <c r="AD117" s="59">
        <f t="shared" ca="1" si="29"/>
        <v>4.3171296296296638E-3</v>
      </c>
      <c r="AE117" s="59">
        <f t="shared" ca="1" si="30"/>
        <v>4.8032407407407746E-3</v>
      </c>
    </row>
    <row r="118" spans="1:31" x14ac:dyDescent="0.25">
      <c r="A118" s="51">
        <v>116</v>
      </c>
      <c r="B118" s="60">
        <f>30</f>
        <v>30</v>
      </c>
      <c r="C118" s="52">
        <f t="shared" si="41"/>
        <v>3.9930555555555476E-2</v>
      </c>
      <c r="D118" s="75">
        <v>2</v>
      </c>
      <c r="E118" s="54">
        <f t="shared" si="42"/>
        <v>3.9953703703703623E-2</v>
      </c>
      <c r="F118" s="55">
        <f ca="1">COUNTIF($G$3:G117,"&gt;"&amp;E118)</f>
        <v>11</v>
      </c>
      <c r="G118" s="54">
        <f t="shared" ca="1" si="31"/>
        <v>4.4363425925925883E-2</v>
      </c>
      <c r="H118" s="53">
        <f t="shared" ca="1" si="32"/>
        <v>17</v>
      </c>
      <c r="I118" s="54">
        <f t="shared" ca="1" si="23"/>
        <v>4.456018518518514E-2</v>
      </c>
      <c r="J118" s="53">
        <v>2</v>
      </c>
      <c r="K118" s="53">
        <v>1</v>
      </c>
      <c r="L118" s="55">
        <f t="shared" ca="1" si="33"/>
        <v>0</v>
      </c>
      <c r="M118" s="53">
        <f t="shared" ca="1" si="34"/>
        <v>0</v>
      </c>
      <c r="N118" s="54">
        <f t="shared" ca="1" si="35"/>
        <v>4.4594907407407361E-2</v>
      </c>
      <c r="O118" s="56">
        <f t="shared" ca="1" si="24"/>
        <v>2</v>
      </c>
      <c r="P118" s="57">
        <f t="shared" ca="1" si="43"/>
        <v>4.4618055555555508E-2</v>
      </c>
      <c r="Q118" s="71">
        <f ca="1">IF(L118=0,COUNTIF($R$3:R117,"&gt;"&amp;P118),0)</f>
        <v>0</v>
      </c>
      <c r="R118" s="57">
        <f t="shared" ca="1" si="44"/>
        <v>4.4618055555555508E-2</v>
      </c>
      <c r="S118" s="56">
        <f t="shared" ca="1" si="25"/>
        <v>23</v>
      </c>
      <c r="T118" s="57">
        <f t="shared" ca="1" si="36"/>
        <v>4.4884259259259214E-2</v>
      </c>
      <c r="U118" s="58">
        <f t="shared" ca="1" si="26"/>
        <v>2</v>
      </c>
      <c r="V118" s="58">
        <f t="shared" ca="1" si="27"/>
        <v>1</v>
      </c>
      <c r="W118" s="58">
        <f t="shared" ca="1" si="28"/>
        <v>19</v>
      </c>
      <c r="X118" s="57">
        <f t="shared" ca="1" si="37"/>
        <v>4.5138888888888846E-2</v>
      </c>
      <c r="Y118" s="69">
        <v>2</v>
      </c>
      <c r="Z118" s="69">
        <f t="shared" ca="1" si="38"/>
        <v>71</v>
      </c>
      <c r="AA118" s="59">
        <f t="shared" ca="1" si="39"/>
        <v>8.2175925925925927E-4</v>
      </c>
      <c r="AB118" s="59">
        <f t="shared" ca="1" si="40"/>
        <v>4.4363425925925883E-2</v>
      </c>
      <c r="AC118" s="59">
        <f t="shared" ca="1" si="45"/>
        <v>4.5185185185185141E-2</v>
      </c>
      <c r="AD118" s="59">
        <f t="shared" ca="1" si="29"/>
        <v>4.4097222222222593E-3</v>
      </c>
      <c r="AE118" s="59">
        <f t="shared" ca="1" si="30"/>
        <v>5.2314814814815175E-3</v>
      </c>
    </row>
    <row r="119" spans="1:31" x14ac:dyDescent="0.25">
      <c r="A119" s="51">
        <v>117</v>
      </c>
      <c r="B119" s="60">
        <f>30</f>
        <v>30</v>
      </c>
      <c r="C119" s="52">
        <f t="shared" si="41"/>
        <v>4.0277777777777697E-2</v>
      </c>
      <c r="D119" s="74">
        <v>2</v>
      </c>
      <c r="E119" s="54">
        <f t="shared" si="42"/>
        <v>4.0300925925925844E-2</v>
      </c>
      <c r="F119" s="55">
        <f ca="1">COUNTIF($G$3:G118,"&gt;"&amp;E119)</f>
        <v>11</v>
      </c>
      <c r="G119" s="54">
        <f t="shared" ca="1" si="31"/>
        <v>4.4594907407407361E-2</v>
      </c>
      <c r="H119" s="53">
        <f t="shared" ca="1" si="32"/>
        <v>20</v>
      </c>
      <c r="I119" s="54">
        <f t="shared" ca="1" si="23"/>
        <v>4.4826388888888839E-2</v>
      </c>
      <c r="J119" s="53">
        <v>2</v>
      </c>
      <c r="K119" s="53">
        <v>1</v>
      </c>
      <c r="L119" s="55">
        <f t="shared" ca="1" si="33"/>
        <v>0</v>
      </c>
      <c r="M119" s="53">
        <f t="shared" ca="1" si="34"/>
        <v>0</v>
      </c>
      <c r="N119" s="54">
        <f t="shared" ca="1" si="35"/>
        <v>4.486111111111106E-2</v>
      </c>
      <c r="O119" s="56">
        <f t="shared" ca="1" si="24"/>
        <v>2</v>
      </c>
      <c r="P119" s="57">
        <f t="shared" ca="1" si="43"/>
        <v>4.4884259259259207E-2</v>
      </c>
      <c r="Q119" s="71">
        <f ca="1">IF(L119=0,COUNTIF($R$3:R118,"&gt;"&amp;P119),0)</f>
        <v>0</v>
      </c>
      <c r="R119" s="57">
        <f t="shared" ca="1" si="44"/>
        <v>4.5138888888888846E-2</v>
      </c>
      <c r="S119" s="56">
        <f t="shared" ca="1" si="25"/>
        <v>18</v>
      </c>
      <c r="T119" s="57">
        <f t="shared" ca="1" si="36"/>
        <v>4.5347222222222178E-2</v>
      </c>
      <c r="U119" s="58">
        <f t="shared" ca="1" si="26"/>
        <v>2</v>
      </c>
      <c r="V119" s="58">
        <f t="shared" ca="1" si="27"/>
        <v>1</v>
      </c>
      <c r="W119" s="58">
        <f t="shared" ca="1" si="28"/>
        <v>21</v>
      </c>
      <c r="X119" s="57">
        <f t="shared" ca="1" si="37"/>
        <v>4.5624999999999957E-2</v>
      </c>
      <c r="Y119" s="69">
        <v>2</v>
      </c>
      <c r="Z119" s="69">
        <f t="shared" ca="1" si="38"/>
        <v>71</v>
      </c>
      <c r="AA119" s="59">
        <f t="shared" ca="1" si="39"/>
        <v>8.2175925925925927E-4</v>
      </c>
      <c r="AB119" s="59">
        <f t="shared" ca="1" si="40"/>
        <v>4.4594907407407361E-2</v>
      </c>
      <c r="AC119" s="59">
        <f t="shared" ca="1" si="45"/>
        <v>4.5416666666666619E-2</v>
      </c>
      <c r="AD119" s="59">
        <f t="shared" ca="1" si="29"/>
        <v>4.2939814814815166E-3</v>
      </c>
      <c r="AE119" s="59">
        <f t="shared" ca="1" si="30"/>
        <v>5.1157407407407748E-3</v>
      </c>
    </row>
    <row r="120" spans="1:31" x14ac:dyDescent="0.25">
      <c r="A120" s="51">
        <v>118</v>
      </c>
      <c r="B120" s="60">
        <f>30</f>
        <v>30</v>
      </c>
      <c r="C120" s="52">
        <f t="shared" si="41"/>
        <v>4.0624999999999918E-2</v>
      </c>
      <c r="D120" s="75">
        <v>2</v>
      </c>
      <c r="E120" s="54">
        <f t="shared" si="42"/>
        <v>4.0648148148148065E-2</v>
      </c>
      <c r="F120" s="55">
        <f ca="1">COUNTIF($G$3:G119,"&gt;"&amp;E120)</f>
        <v>12</v>
      </c>
      <c r="G120" s="54">
        <f t="shared" ca="1" si="31"/>
        <v>4.486111111111106E-2</v>
      </c>
      <c r="H120" s="53">
        <f t="shared" ca="1" si="32"/>
        <v>22</v>
      </c>
      <c r="I120" s="54">
        <f t="shared" ca="1" si="23"/>
        <v>4.5115740740740692E-2</v>
      </c>
      <c r="J120" s="53">
        <v>2</v>
      </c>
      <c r="K120" s="53">
        <v>1</v>
      </c>
      <c r="L120" s="55">
        <f t="shared" ca="1" si="33"/>
        <v>0</v>
      </c>
      <c r="M120" s="53">
        <f t="shared" ca="1" si="34"/>
        <v>0</v>
      </c>
      <c r="N120" s="54">
        <f t="shared" ca="1" si="35"/>
        <v>4.5150462962962913E-2</v>
      </c>
      <c r="O120" s="56">
        <f t="shared" ca="1" si="24"/>
        <v>2</v>
      </c>
      <c r="P120" s="57">
        <f t="shared" ca="1" si="43"/>
        <v>4.517361111111106E-2</v>
      </c>
      <c r="Q120" s="71">
        <f ca="1">IF(L120=0,COUNTIF($R$3:R119,"&gt;"&amp;P120),0)</f>
        <v>0</v>
      </c>
      <c r="R120" s="57">
        <f t="shared" ca="1" si="44"/>
        <v>4.5624999999999957E-2</v>
      </c>
      <c r="S120" s="56">
        <f t="shared" ca="1" si="25"/>
        <v>22</v>
      </c>
      <c r="T120" s="57">
        <f t="shared" ca="1" si="36"/>
        <v>4.587962962962959E-2</v>
      </c>
      <c r="U120" s="58">
        <f t="shared" ca="1" si="26"/>
        <v>2</v>
      </c>
      <c r="V120" s="58">
        <f t="shared" ca="1" si="27"/>
        <v>1</v>
      </c>
      <c r="W120" s="58">
        <f t="shared" ca="1" si="28"/>
        <v>19</v>
      </c>
      <c r="X120" s="57">
        <f t="shared" ca="1" si="37"/>
        <v>4.6134259259259222E-2</v>
      </c>
      <c r="Y120" s="69">
        <v>2</v>
      </c>
      <c r="Z120" s="69">
        <f t="shared" ca="1" si="38"/>
        <v>75</v>
      </c>
      <c r="AA120" s="59">
        <f t="shared" ca="1" si="39"/>
        <v>8.6805555555555551E-4</v>
      </c>
      <c r="AB120" s="59">
        <f t="shared" ca="1" si="40"/>
        <v>4.486111111111106E-2</v>
      </c>
      <c r="AC120" s="59">
        <f t="shared" ca="1" si="45"/>
        <v>4.5729166666666612E-2</v>
      </c>
      <c r="AD120" s="59">
        <f t="shared" ca="1" si="29"/>
        <v>4.2129629629629947E-3</v>
      </c>
      <c r="AE120" s="59">
        <f t="shared" ca="1" si="30"/>
        <v>5.0810185185185472E-3</v>
      </c>
    </row>
    <row r="121" spans="1:31" x14ac:dyDescent="0.25">
      <c r="A121" s="51">
        <v>119</v>
      </c>
      <c r="B121" s="60">
        <f>30</f>
        <v>30</v>
      </c>
      <c r="C121" s="52">
        <f t="shared" si="41"/>
        <v>4.0972222222222139E-2</v>
      </c>
      <c r="D121" s="74">
        <v>2</v>
      </c>
      <c r="E121" s="54">
        <f t="shared" si="42"/>
        <v>4.0995370370370286E-2</v>
      </c>
      <c r="F121" s="55">
        <f ca="1">COUNTIF($G$3:G120,"&gt;"&amp;E121)</f>
        <v>12</v>
      </c>
      <c r="G121" s="54">
        <f t="shared" ca="1" si="31"/>
        <v>4.5150462962962913E-2</v>
      </c>
      <c r="H121" s="53">
        <f t="shared" ca="1" si="32"/>
        <v>22</v>
      </c>
      <c r="I121" s="54">
        <f t="shared" ca="1" si="23"/>
        <v>4.5405092592592546E-2</v>
      </c>
      <c r="J121" s="53">
        <v>2</v>
      </c>
      <c r="K121" s="53">
        <v>1</v>
      </c>
      <c r="L121" s="55">
        <f t="shared" ca="1" si="33"/>
        <v>0</v>
      </c>
      <c r="M121" s="53">
        <f t="shared" ca="1" si="34"/>
        <v>0</v>
      </c>
      <c r="N121" s="54">
        <f t="shared" ca="1" si="35"/>
        <v>4.5439814814814766E-2</v>
      </c>
      <c r="O121" s="56">
        <f t="shared" ca="1" si="24"/>
        <v>2</v>
      </c>
      <c r="P121" s="57">
        <f t="shared" ca="1" si="43"/>
        <v>4.5462962962962913E-2</v>
      </c>
      <c r="Q121" s="71">
        <f ca="1">IF(L121=0,COUNTIF($R$3:R120,"&gt;"&amp;P121),0)</f>
        <v>1</v>
      </c>
      <c r="R121" s="57">
        <f t="shared" ca="1" si="44"/>
        <v>4.6134259259259222E-2</v>
      </c>
      <c r="S121" s="56">
        <f t="shared" ca="1" si="25"/>
        <v>20</v>
      </c>
      <c r="T121" s="57">
        <f t="shared" ca="1" si="36"/>
        <v>4.63657407407407E-2</v>
      </c>
      <c r="U121" s="58">
        <f t="shared" ca="1" si="26"/>
        <v>2</v>
      </c>
      <c r="V121" s="58">
        <f t="shared" ca="1" si="27"/>
        <v>1</v>
      </c>
      <c r="W121" s="58">
        <f t="shared" ca="1" si="28"/>
        <v>18</v>
      </c>
      <c r="X121" s="57">
        <f t="shared" ca="1" si="37"/>
        <v>4.6608796296296259E-2</v>
      </c>
      <c r="Y121" s="69">
        <v>2</v>
      </c>
      <c r="Z121" s="69">
        <f t="shared" ca="1" si="38"/>
        <v>72</v>
      </c>
      <c r="AA121" s="59">
        <f t="shared" ca="1" si="39"/>
        <v>8.3333333333333339E-4</v>
      </c>
      <c r="AB121" s="59">
        <f t="shared" ca="1" si="40"/>
        <v>4.5150462962962913E-2</v>
      </c>
      <c r="AC121" s="59">
        <f t="shared" ca="1" si="45"/>
        <v>4.5983796296296245E-2</v>
      </c>
      <c r="AD121" s="59">
        <f t="shared" ca="1" si="29"/>
        <v>4.1550925925926269E-3</v>
      </c>
      <c r="AE121" s="59">
        <f t="shared" ca="1" si="30"/>
        <v>4.9884259259259586E-3</v>
      </c>
    </row>
    <row r="122" spans="1:31" x14ac:dyDescent="0.25">
      <c r="A122" s="51">
        <v>120</v>
      </c>
      <c r="B122" s="60">
        <f>30</f>
        <v>30</v>
      </c>
      <c r="C122" s="52">
        <f t="shared" si="41"/>
        <v>4.131944444444436E-2</v>
      </c>
      <c r="D122" s="75">
        <v>2</v>
      </c>
      <c r="E122" s="54">
        <f t="shared" si="42"/>
        <v>4.1342592592592507E-2</v>
      </c>
      <c r="F122" s="55">
        <f ca="1">COUNTIF($G$3:G121,"&gt;"&amp;E122)</f>
        <v>11</v>
      </c>
      <c r="G122" s="54">
        <f t="shared" ca="1" si="31"/>
        <v>4.5439814814814766E-2</v>
      </c>
      <c r="H122" s="53">
        <f t="shared" ca="1" si="32"/>
        <v>17</v>
      </c>
      <c r="I122" s="54">
        <f t="shared" ca="1" si="23"/>
        <v>4.5636574074074024E-2</v>
      </c>
      <c r="J122" s="53">
        <v>2</v>
      </c>
      <c r="K122" s="53">
        <v>1</v>
      </c>
      <c r="L122" s="55">
        <f t="shared" ca="1" si="33"/>
        <v>1</v>
      </c>
      <c r="M122" s="53">
        <f t="shared" ca="1" si="34"/>
        <v>22</v>
      </c>
      <c r="N122" s="54">
        <f t="shared" ca="1" si="35"/>
        <v>4.5925925925925877E-2</v>
      </c>
      <c r="O122" s="56">
        <f t="shared" ca="1" si="24"/>
        <v>0</v>
      </c>
      <c r="P122" s="57">
        <f t="shared" ca="1" si="43"/>
        <v>-1</v>
      </c>
      <c r="Q122" s="71">
        <f ca="1">IF(L122=0,COUNTIF($R$3:R121,"&gt;"&amp;P122),0)</f>
        <v>0</v>
      </c>
      <c r="R122" s="57">
        <f t="shared" ca="1" si="44"/>
        <v>-1</v>
      </c>
      <c r="S122" s="56">
        <f t="shared" ca="1" si="25"/>
        <v>0</v>
      </c>
      <c r="T122" s="57">
        <f t="shared" ca="1" si="36"/>
        <v>-1</v>
      </c>
      <c r="U122" s="58">
        <f t="shared" ca="1" si="26"/>
        <v>0</v>
      </c>
      <c r="V122" s="58">
        <f t="shared" ca="1" si="27"/>
        <v>0</v>
      </c>
      <c r="W122" s="58">
        <f t="shared" ca="1" si="28"/>
        <v>0</v>
      </c>
      <c r="X122" s="57">
        <f t="shared" ca="1" si="37"/>
        <v>-1</v>
      </c>
      <c r="Y122" s="69">
        <v>2</v>
      </c>
      <c r="Z122" s="69">
        <f t="shared" ca="1" si="38"/>
        <v>46</v>
      </c>
      <c r="AA122" s="59">
        <f t="shared" ca="1" si="39"/>
        <v>5.3240740740740744E-4</v>
      </c>
      <c r="AB122" s="59">
        <f t="shared" ca="1" si="40"/>
        <v>4.5439814814814766E-2</v>
      </c>
      <c r="AC122" s="59">
        <f t="shared" ca="1" si="45"/>
        <v>4.5972222222222171E-2</v>
      </c>
      <c r="AD122" s="59">
        <f t="shared" ca="1" si="29"/>
        <v>4.097222222222259E-3</v>
      </c>
      <c r="AE122" s="59">
        <f t="shared" ca="1" si="30"/>
        <v>4.6296296296296641E-3</v>
      </c>
    </row>
    <row r="123" spans="1:31" x14ac:dyDescent="0.25">
      <c r="A123" s="51">
        <v>121</v>
      </c>
      <c r="B123" s="60">
        <f>30</f>
        <v>30</v>
      </c>
      <c r="C123" s="52">
        <f t="shared" si="41"/>
        <v>4.1666666666666581E-2</v>
      </c>
      <c r="D123" s="74">
        <v>2</v>
      </c>
      <c r="E123" s="54">
        <f t="shared" si="42"/>
        <v>4.1689814814814728E-2</v>
      </c>
      <c r="F123" s="55">
        <f ca="1">COUNTIF($G$3:G122,"&gt;"&amp;E123)</f>
        <v>11</v>
      </c>
      <c r="G123" s="54">
        <f t="shared" ca="1" si="31"/>
        <v>4.5925925925925877E-2</v>
      </c>
      <c r="H123" s="53">
        <f t="shared" ca="1" si="32"/>
        <v>22</v>
      </c>
      <c r="I123" s="54">
        <f t="shared" ca="1" si="23"/>
        <v>4.6180555555555509E-2</v>
      </c>
      <c r="J123" s="53">
        <v>2</v>
      </c>
      <c r="K123" s="53">
        <v>1</v>
      </c>
      <c r="L123" s="55">
        <f t="shared" ca="1" si="33"/>
        <v>0</v>
      </c>
      <c r="M123" s="53">
        <f t="shared" ca="1" si="34"/>
        <v>0</v>
      </c>
      <c r="N123" s="54">
        <f t="shared" ca="1" si="35"/>
        <v>4.621527777777773E-2</v>
      </c>
      <c r="O123" s="56">
        <f t="shared" ca="1" si="24"/>
        <v>2</v>
      </c>
      <c r="P123" s="57">
        <f t="shared" ca="1" si="43"/>
        <v>4.6238425925925877E-2</v>
      </c>
      <c r="Q123" s="71">
        <f ca="1">IF(L123=0,COUNTIF($R$3:R122,"&gt;"&amp;P123),0)</f>
        <v>0</v>
      </c>
      <c r="R123" s="57">
        <f t="shared" ca="1" si="44"/>
        <v>4.6238425925925877E-2</v>
      </c>
      <c r="S123" s="56">
        <f t="shared" ca="1" si="25"/>
        <v>18</v>
      </c>
      <c r="T123" s="57">
        <f t="shared" ca="1" si="36"/>
        <v>4.6446759259259209E-2</v>
      </c>
      <c r="U123" s="58">
        <f t="shared" ca="1" si="26"/>
        <v>2</v>
      </c>
      <c r="V123" s="58">
        <f t="shared" ca="1" si="27"/>
        <v>1</v>
      </c>
      <c r="W123" s="58">
        <f t="shared" ca="1" si="28"/>
        <v>19</v>
      </c>
      <c r="X123" s="57">
        <f t="shared" ca="1" si="37"/>
        <v>4.6701388888888841E-2</v>
      </c>
      <c r="Y123" s="69">
        <v>2</v>
      </c>
      <c r="Z123" s="69">
        <f t="shared" ca="1" si="38"/>
        <v>71</v>
      </c>
      <c r="AA123" s="59">
        <f t="shared" ca="1" si="39"/>
        <v>8.2175925925925927E-4</v>
      </c>
      <c r="AB123" s="59">
        <f t="shared" ca="1" si="40"/>
        <v>4.5925925925925877E-2</v>
      </c>
      <c r="AC123" s="59">
        <f t="shared" ca="1" si="45"/>
        <v>4.6747685185185135E-2</v>
      </c>
      <c r="AD123" s="59">
        <f t="shared" ca="1" si="29"/>
        <v>4.2361111111111488E-3</v>
      </c>
      <c r="AE123" s="59">
        <f t="shared" ca="1" si="30"/>
        <v>5.057870370370407E-3</v>
      </c>
    </row>
    <row r="124" spans="1:31" x14ac:dyDescent="0.25">
      <c r="A124" s="51">
        <v>122</v>
      </c>
      <c r="B124" s="60">
        <f>30</f>
        <v>30</v>
      </c>
      <c r="C124" s="52">
        <f t="shared" si="41"/>
        <v>4.2013888888888802E-2</v>
      </c>
      <c r="D124" s="75">
        <v>2</v>
      </c>
      <c r="E124" s="54">
        <f t="shared" si="42"/>
        <v>4.2037037037036949E-2</v>
      </c>
      <c r="F124" s="55">
        <f ca="1">COUNTIF($G$3:G123,"&gt;"&amp;E124)</f>
        <v>12</v>
      </c>
      <c r="G124" s="54">
        <f t="shared" ca="1" si="31"/>
        <v>4.621527777777773E-2</v>
      </c>
      <c r="H124" s="53">
        <f t="shared" ca="1" si="32"/>
        <v>17</v>
      </c>
      <c r="I124" s="54">
        <f t="shared" ca="1" si="23"/>
        <v>4.6412037037036988E-2</v>
      </c>
      <c r="J124" s="53">
        <v>2</v>
      </c>
      <c r="K124" s="53">
        <v>1</v>
      </c>
      <c r="L124" s="55">
        <f t="shared" ca="1" si="33"/>
        <v>0</v>
      </c>
      <c r="M124" s="53">
        <f t="shared" ca="1" si="34"/>
        <v>0</v>
      </c>
      <c r="N124" s="54">
        <f t="shared" ca="1" si="35"/>
        <v>4.6446759259259209E-2</v>
      </c>
      <c r="O124" s="56">
        <f t="shared" ca="1" si="24"/>
        <v>2</v>
      </c>
      <c r="P124" s="57">
        <f t="shared" ca="1" si="43"/>
        <v>4.6469907407407356E-2</v>
      </c>
      <c r="Q124" s="71">
        <f ca="1">IF(L124=0,COUNTIF($R$3:R123,"&gt;"&amp;P124),0)</f>
        <v>0</v>
      </c>
      <c r="R124" s="57">
        <f t="shared" ca="1" si="44"/>
        <v>4.6701388888888841E-2</v>
      </c>
      <c r="S124" s="56">
        <f t="shared" ca="1" si="25"/>
        <v>21</v>
      </c>
      <c r="T124" s="57">
        <f t="shared" ca="1" si="36"/>
        <v>4.69444444444444E-2</v>
      </c>
      <c r="U124" s="58">
        <f t="shared" ca="1" si="26"/>
        <v>2</v>
      </c>
      <c r="V124" s="58">
        <f t="shared" ca="1" si="27"/>
        <v>1</v>
      </c>
      <c r="W124" s="58">
        <f t="shared" ca="1" si="28"/>
        <v>20</v>
      </c>
      <c r="X124" s="57">
        <f t="shared" ca="1" si="37"/>
        <v>4.7210648148148106E-2</v>
      </c>
      <c r="Y124" s="69">
        <v>2</v>
      </c>
      <c r="Z124" s="69">
        <f t="shared" ca="1" si="38"/>
        <v>70</v>
      </c>
      <c r="AA124" s="59">
        <f t="shared" ca="1" si="39"/>
        <v>8.1018518518518516E-4</v>
      </c>
      <c r="AB124" s="59">
        <f t="shared" ca="1" si="40"/>
        <v>4.621527777777773E-2</v>
      </c>
      <c r="AC124" s="59">
        <f t="shared" ca="1" si="45"/>
        <v>4.7025462962962915E-2</v>
      </c>
      <c r="AD124" s="59">
        <f t="shared" ca="1" si="29"/>
        <v>4.1782407407407809E-3</v>
      </c>
      <c r="AE124" s="59">
        <f t="shared" ca="1" si="30"/>
        <v>4.9884259259259656E-3</v>
      </c>
    </row>
    <row r="125" spans="1:31" x14ac:dyDescent="0.25">
      <c r="A125" s="51">
        <v>123</v>
      </c>
      <c r="B125" s="60">
        <f>30</f>
        <v>30</v>
      </c>
      <c r="C125" s="52">
        <f t="shared" si="41"/>
        <v>4.2361111111111023E-2</v>
      </c>
      <c r="D125" s="74">
        <v>2</v>
      </c>
      <c r="E125" s="54">
        <f t="shared" si="42"/>
        <v>4.238425925925917E-2</v>
      </c>
      <c r="F125" s="55">
        <f ca="1">COUNTIF($G$3:G124,"&gt;"&amp;E125)</f>
        <v>12</v>
      </c>
      <c r="G125" s="54">
        <f t="shared" ca="1" si="31"/>
        <v>4.6446759259259209E-2</v>
      </c>
      <c r="H125" s="53">
        <f t="shared" ca="1" si="32"/>
        <v>18</v>
      </c>
      <c r="I125" s="54">
        <f t="shared" ca="1" si="23"/>
        <v>4.665509259259254E-2</v>
      </c>
      <c r="J125" s="53">
        <v>2</v>
      </c>
      <c r="K125" s="53">
        <v>1</v>
      </c>
      <c r="L125" s="55">
        <f t="shared" ca="1" si="33"/>
        <v>0</v>
      </c>
      <c r="M125" s="53">
        <f t="shared" ca="1" si="34"/>
        <v>0</v>
      </c>
      <c r="N125" s="54">
        <f t="shared" ca="1" si="35"/>
        <v>4.668981481481476E-2</v>
      </c>
      <c r="O125" s="56">
        <f t="shared" ca="1" si="24"/>
        <v>2</v>
      </c>
      <c r="P125" s="57">
        <f t="shared" ca="1" si="43"/>
        <v>4.6712962962962908E-2</v>
      </c>
      <c r="Q125" s="71">
        <f ca="1">IF(L125=0,COUNTIF($R$3:R124,"&gt;"&amp;P125),0)</f>
        <v>0</v>
      </c>
      <c r="R125" s="57">
        <f t="shared" ca="1" si="44"/>
        <v>4.7210648148148106E-2</v>
      </c>
      <c r="S125" s="56">
        <f t="shared" ca="1" si="25"/>
        <v>20</v>
      </c>
      <c r="T125" s="57">
        <f t="shared" ca="1" si="36"/>
        <v>4.7442129629629584E-2</v>
      </c>
      <c r="U125" s="58">
        <f t="shared" ca="1" si="26"/>
        <v>2</v>
      </c>
      <c r="V125" s="58">
        <f t="shared" ca="1" si="27"/>
        <v>1</v>
      </c>
      <c r="W125" s="58">
        <f t="shared" ca="1" si="28"/>
        <v>22</v>
      </c>
      <c r="X125" s="57">
        <f t="shared" ca="1" si="37"/>
        <v>4.7731481481481437E-2</v>
      </c>
      <c r="Y125" s="69">
        <v>2</v>
      </c>
      <c r="Z125" s="69">
        <f t="shared" ca="1" si="38"/>
        <v>72</v>
      </c>
      <c r="AA125" s="59">
        <f t="shared" ca="1" si="39"/>
        <v>8.3333333333333339E-4</v>
      </c>
      <c r="AB125" s="59">
        <f t="shared" ca="1" si="40"/>
        <v>4.6446759259259209E-2</v>
      </c>
      <c r="AC125" s="59">
        <f t="shared" ca="1" si="45"/>
        <v>4.728009259259254E-2</v>
      </c>
      <c r="AD125" s="59">
        <f t="shared" ca="1" si="29"/>
        <v>4.0625000000000383E-3</v>
      </c>
      <c r="AE125" s="59">
        <f t="shared" ca="1" si="30"/>
        <v>4.8958333333333701E-3</v>
      </c>
    </row>
    <row r="126" spans="1:31" x14ac:dyDescent="0.25">
      <c r="A126" s="51">
        <v>124</v>
      </c>
      <c r="B126" s="60">
        <f>30</f>
        <v>30</v>
      </c>
      <c r="C126" s="52">
        <f t="shared" si="41"/>
        <v>4.2708333333333244E-2</v>
      </c>
      <c r="D126" s="75">
        <v>2</v>
      </c>
      <c r="E126" s="54">
        <f t="shared" si="42"/>
        <v>4.2731481481481391E-2</v>
      </c>
      <c r="F126" s="55">
        <f ca="1">COUNTIF($G$3:G125,"&gt;"&amp;E126)</f>
        <v>12</v>
      </c>
      <c r="G126" s="54">
        <f t="shared" ca="1" si="31"/>
        <v>4.668981481481476E-2</v>
      </c>
      <c r="H126" s="53">
        <f t="shared" ca="1" si="32"/>
        <v>23</v>
      </c>
      <c r="I126" s="54">
        <f t="shared" ca="1" si="23"/>
        <v>4.6956018518518466E-2</v>
      </c>
      <c r="J126" s="53">
        <v>2</v>
      </c>
      <c r="K126" s="53">
        <v>1</v>
      </c>
      <c r="L126" s="55">
        <f t="shared" ca="1" si="33"/>
        <v>1</v>
      </c>
      <c r="M126" s="53">
        <f t="shared" ca="1" si="34"/>
        <v>19</v>
      </c>
      <c r="N126" s="54">
        <f t="shared" ca="1" si="35"/>
        <v>4.7210648148148099E-2</v>
      </c>
      <c r="O126" s="56">
        <f t="shared" ca="1" si="24"/>
        <v>0</v>
      </c>
      <c r="P126" s="57">
        <f t="shared" ca="1" si="43"/>
        <v>-1</v>
      </c>
      <c r="Q126" s="71">
        <f ca="1">IF(L126=0,COUNTIF($R$3:R125,"&gt;"&amp;P126),0)</f>
        <v>0</v>
      </c>
      <c r="R126" s="57">
        <f t="shared" ca="1" si="44"/>
        <v>-1</v>
      </c>
      <c r="S126" s="56">
        <f t="shared" ca="1" si="25"/>
        <v>0</v>
      </c>
      <c r="T126" s="57">
        <f t="shared" ca="1" si="36"/>
        <v>-1</v>
      </c>
      <c r="U126" s="58">
        <f t="shared" ca="1" si="26"/>
        <v>0</v>
      </c>
      <c r="V126" s="58">
        <f t="shared" ca="1" si="27"/>
        <v>0</v>
      </c>
      <c r="W126" s="58">
        <f t="shared" ca="1" si="28"/>
        <v>0</v>
      </c>
      <c r="X126" s="57">
        <f t="shared" ca="1" si="37"/>
        <v>-1</v>
      </c>
      <c r="Y126" s="69">
        <v>2</v>
      </c>
      <c r="Z126" s="69">
        <f t="shared" ca="1" si="38"/>
        <v>49</v>
      </c>
      <c r="AA126" s="59">
        <f t="shared" ca="1" si="39"/>
        <v>5.6712962962962967E-4</v>
      </c>
      <c r="AB126" s="59">
        <f t="shared" ca="1" si="40"/>
        <v>4.668981481481476E-2</v>
      </c>
      <c r="AC126" s="59">
        <f t="shared" ca="1" si="45"/>
        <v>4.7256944444444393E-2</v>
      </c>
      <c r="AD126" s="59">
        <f t="shared" ca="1" si="29"/>
        <v>3.9583333333333692E-3</v>
      </c>
      <c r="AE126" s="59">
        <f t="shared" ca="1" si="30"/>
        <v>4.5254629629630019E-3</v>
      </c>
    </row>
    <row r="127" spans="1:31" x14ac:dyDescent="0.25">
      <c r="A127" s="51">
        <v>125</v>
      </c>
      <c r="B127" s="60">
        <f>30</f>
        <v>30</v>
      </c>
      <c r="C127" s="52">
        <f t="shared" si="41"/>
        <v>4.3055555555555465E-2</v>
      </c>
      <c r="D127" s="74">
        <v>2</v>
      </c>
      <c r="E127" s="54">
        <f t="shared" si="42"/>
        <v>4.3078703703703612E-2</v>
      </c>
      <c r="F127" s="55">
        <f ca="1">COUNTIF($G$3:G126,"&gt;"&amp;E127)</f>
        <v>12</v>
      </c>
      <c r="G127" s="54">
        <f t="shared" ca="1" si="31"/>
        <v>4.7210648148148099E-2</v>
      </c>
      <c r="H127" s="53">
        <f t="shared" ca="1" si="32"/>
        <v>17</v>
      </c>
      <c r="I127" s="54">
        <f t="shared" ca="1" si="23"/>
        <v>4.7407407407407356E-2</v>
      </c>
      <c r="J127" s="53">
        <v>2</v>
      </c>
      <c r="K127" s="53">
        <v>1</v>
      </c>
      <c r="L127" s="55">
        <f t="shared" ca="1" si="33"/>
        <v>0</v>
      </c>
      <c r="M127" s="53">
        <f t="shared" ca="1" si="34"/>
        <v>0</v>
      </c>
      <c r="N127" s="54">
        <f t="shared" ca="1" si="35"/>
        <v>4.7442129629629577E-2</v>
      </c>
      <c r="O127" s="56">
        <f t="shared" ca="1" si="24"/>
        <v>2</v>
      </c>
      <c r="P127" s="57">
        <f t="shared" ca="1" si="43"/>
        <v>4.7465277777777724E-2</v>
      </c>
      <c r="Q127" s="71">
        <f ca="1">IF(L127=0,COUNTIF($R$3:R126,"&gt;"&amp;P127),0)</f>
        <v>0</v>
      </c>
      <c r="R127" s="57">
        <f t="shared" ca="1" si="44"/>
        <v>4.7465277777777724E-2</v>
      </c>
      <c r="S127" s="56">
        <f t="shared" ca="1" si="25"/>
        <v>19</v>
      </c>
      <c r="T127" s="57">
        <f t="shared" ca="1" si="36"/>
        <v>4.7685185185185129E-2</v>
      </c>
      <c r="U127" s="58">
        <f t="shared" ca="1" si="26"/>
        <v>2</v>
      </c>
      <c r="V127" s="58">
        <f t="shared" ca="1" si="27"/>
        <v>1</v>
      </c>
      <c r="W127" s="58">
        <f t="shared" ca="1" si="28"/>
        <v>22</v>
      </c>
      <c r="X127" s="57">
        <f t="shared" ca="1" si="37"/>
        <v>4.7974537037036982E-2</v>
      </c>
      <c r="Y127" s="69">
        <v>2</v>
      </c>
      <c r="Z127" s="69">
        <f t="shared" ca="1" si="38"/>
        <v>70</v>
      </c>
      <c r="AA127" s="59">
        <f t="shared" ca="1" si="39"/>
        <v>8.1018518518518516E-4</v>
      </c>
      <c r="AB127" s="59">
        <f t="shared" ca="1" si="40"/>
        <v>4.7210648148148099E-2</v>
      </c>
      <c r="AC127" s="59">
        <f t="shared" ca="1" si="45"/>
        <v>4.8020833333333283E-2</v>
      </c>
      <c r="AD127" s="59">
        <f t="shared" ca="1" si="29"/>
        <v>4.1319444444444867E-3</v>
      </c>
      <c r="AE127" s="59">
        <f t="shared" ca="1" si="30"/>
        <v>4.9421296296296713E-3</v>
      </c>
    </row>
    <row r="128" spans="1:31" x14ac:dyDescent="0.25">
      <c r="A128" s="51">
        <v>126</v>
      </c>
      <c r="B128" s="60">
        <f>30</f>
        <v>30</v>
      </c>
      <c r="C128" s="52">
        <f t="shared" si="41"/>
        <v>4.3402777777777686E-2</v>
      </c>
      <c r="D128" s="75">
        <v>2</v>
      </c>
      <c r="E128" s="54">
        <f t="shared" si="42"/>
        <v>4.3425925925925833E-2</v>
      </c>
      <c r="F128" s="55">
        <f ca="1">COUNTIF($G$3:G127,"&gt;"&amp;E128)</f>
        <v>12</v>
      </c>
      <c r="G128" s="54">
        <f t="shared" ca="1" si="31"/>
        <v>4.7442129629629577E-2</v>
      </c>
      <c r="H128" s="53">
        <f t="shared" ca="1" si="32"/>
        <v>17</v>
      </c>
      <c r="I128" s="54">
        <f t="shared" ca="1" si="23"/>
        <v>4.7638888888888835E-2</v>
      </c>
      <c r="J128" s="53">
        <v>2</v>
      </c>
      <c r="K128" s="53">
        <v>1</v>
      </c>
      <c r="L128" s="55">
        <f t="shared" ca="1" si="33"/>
        <v>1</v>
      </c>
      <c r="M128" s="53">
        <f t="shared" ca="1" si="34"/>
        <v>18</v>
      </c>
      <c r="N128" s="54">
        <f t="shared" ca="1" si="35"/>
        <v>4.7881944444444394E-2</v>
      </c>
      <c r="O128" s="56">
        <f t="shared" ca="1" si="24"/>
        <v>0</v>
      </c>
      <c r="P128" s="57">
        <f t="shared" ca="1" si="43"/>
        <v>-1</v>
      </c>
      <c r="Q128" s="71">
        <f ca="1">IF(L128=0,COUNTIF($R$3:R127,"&gt;"&amp;P128),0)</f>
        <v>0</v>
      </c>
      <c r="R128" s="57">
        <f t="shared" ca="1" si="44"/>
        <v>-1</v>
      </c>
      <c r="S128" s="56">
        <f t="shared" ca="1" si="25"/>
        <v>0</v>
      </c>
      <c r="T128" s="57">
        <f t="shared" ca="1" si="36"/>
        <v>-1</v>
      </c>
      <c r="U128" s="58">
        <f t="shared" ca="1" si="26"/>
        <v>0</v>
      </c>
      <c r="V128" s="58">
        <f t="shared" ca="1" si="27"/>
        <v>0</v>
      </c>
      <c r="W128" s="58">
        <f t="shared" ca="1" si="28"/>
        <v>0</v>
      </c>
      <c r="X128" s="57">
        <f t="shared" ca="1" si="37"/>
        <v>-1</v>
      </c>
      <c r="Y128" s="69">
        <v>2</v>
      </c>
      <c r="Z128" s="69">
        <f t="shared" ca="1" si="38"/>
        <v>42</v>
      </c>
      <c r="AA128" s="59">
        <f t="shared" ca="1" si="39"/>
        <v>4.861111111111111E-4</v>
      </c>
      <c r="AB128" s="59">
        <f t="shared" ca="1" si="40"/>
        <v>4.7442129629629577E-2</v>
      </c>
      <c r="AC128" s="59">
        <f t="shared" ca="1" si="45"/>
        <v>4.7928240740740688E-2</v>
      </c>
      <c r="AD128" s="59">
        <f t="shared" ca="1" si="29"/>
        <v>4.016203703703744E-3</v>
      </c>
      <c r="AE128" s="59">
        <f t="shared" ca="1" si="30"/>
        <v>4.5023148148148548E-3</v>
      </c>
    </row>
    <row r="129" spans="1:31" x14ac:dyDescent="0.25">
      <c r="A129" s="51">
        <v>127</v>
      </c>
      <c r="B129" s="60">
        <f>30</f>
        <v>30</v>
      </c>
      <c r="C129" s="52">
        <f t="shared" si="41"/>
        <v>4.3749999999999907E-2</v>
      </c>
      <c r="D129" s="74">
        <v>2</v>
      </c>
      <c r="E129" s="54">
        <f t="shared" si="42"/>
        <v>4.3773148148148054E-2</v>
      </c>
      <c r="F129" s="55">
        <f ca="1">COUNTIF($G$3:G128,"&gt;"&amp;E129)</f>
        <v>12</v>
      </c>
      <c r="G129" s="54">
        <f t="shared" ca="1" si="31"/>
        <v>4.7881944444444394E-2</v>
      </c>
      <c r="H129" s="53">
        <f t="shared" ca="1" si="32"/>
        <v>20</v>
      </c>
      <c r="I129" s="54">
        <f t="shared" ca="1" si="23"/>
        <v>4.8113425925925872E-2</v>
      </c>
      <c r="J129" s="53">
        <v>2</v>
      </c>
      <c r="K129" s="53">
        <v>1</v>
      </c>
      <c r="L129" s="55">
        <f t="shared" ca="1" si="33"/>
        <v>0</v>
      </c>
      <c r="M129" s="53">
        <f t="shared" ca="1" si="34"/>
        <v>0</v>
      </c>
      <c r="N129" s="54">
        <f t="shared" ca="1" si="35"/>
        <v>4.8148148148148093E-2</v>
      </c>
      <c r="O129" s="56">
        <f t="shared" ca="1" si="24"/>
        <v>2</v>
      </c>
      <c r="P129" s="57">
        <f t="shared" ca="1" si="43"/>
        <v>4.817129629629624E-2</v>
      </c>
      <c r="Q129" s="71">
        <f ca="1">IF(L129=0,COUNTIF($R$3:R128,"&gt;"&amp;P129),0)</f>
        <v>0</v>
      </c>
      <c r="R129" s="57">
        <f t="shared" ca="1" si="44"/>
        <v>4.817129629629624E-2</v>
      </c>
      <c r="S129" s="56">
        <f t="shared" ca="1" si="25"/>
        <v>19</v>
      </c>
      <c r="T129" s="57">
        <f t="shared" ca="1" si="36"/>
        <v>4.8391203703703645E-2</v>
      </c>
      <c r="U129" s="58">
        <f t="shared" ca="1" si="26"/>
        <v>2</v>
      </c>
      <c r="V129" s="58">
        <f t="shared" ca="1" si="27"/>
        <v>1</v>
      </c>
      <c r="W129" s="58">
        <f t="shared" ca="1" si="28"/>
        <v>21</v>
      </c>
      <c r="X129" s="57">
        <f t="shared" ca="1" si="37"/>
        <v>4.8668981481481424E-2</v>
      </c>
      <c r="Y129" s="69">
        <v>2</v>
      </c>
      <c r="Z129" s="69">
        <f t="shared" ca="1" si="38"/>
        <v>72</v>
      </c>
      <c r="AA129" s="59">
        <f t="shared" ca="1" si="39"/>
        <v>8.3333333333333339E-4</v>
      </c>
      <c r="AB129" s="59">
        <f t="shared" ca="1" si="40"/>
        <v>4.7881944444444394E-2</v>
      </c>
      <c r="AC129" s="59">
        <f t="shared" ca="1" si="45"/>
        <v>4.8715277777777725E-2</v>
      </c>
      <c r="AD129" s="59">
        <f t="shared" ca="1" si="29"/>
        <v>4.1087962962963395E-3</v>
      </c>
      <c r="AE129" s="59">
        <f t="shared" ca="1" si="30"/>
        <v>4.9421296296296713E-3</v>
      </c>
    </row>
    <row r="130" spans="1:31" x14ac:dyDescent="0.25">
      <c r="A130" s="51">
        <v>128</v>
      </c>
      <c r="B130" s="60">
        <f>30</f>
        <v>30</v>
      </c>
      <c r="C130" s="52">
        <f t="shared" si="41"/>
        <v>4.4097222222222128E-2</v>
      </c>
      <c r="D130" s="75">
        <v>2</v>
      </c>
      <c r="E130" s="54">
        <f t="shared" si="42"/>
        <v>4.4120370370370275E-2</v>
      </c>
      <c r="F130" s="55">
        <f ca="1">COUNTIF($G$3:G129,"&gt;"&amp;E130)</f>
        <v>12</v>
      </c>
      <c r="G130" s="54">
        <f t="shared" ca="1" si="31"/>
        <v>4.8148148148148093E-2</v>
      </c>
      <c r="H130" s="53">
        <f t="shared" ca="1" si="32"/>
        <v>17</v>
      </c>
      <c r="I130" s="54">
        <f t="shared" ca="1" si="23"/>
        <v>4.834490740740735E-2</v>
      </c>
      <c r="J130" s="53">
        <v>2</v>
      </c>
      <c r="K130" s="53">
        <v>1</v>
      </c>
      <c r="L130" s="55">
        <f t="shared" ca="1" si="33"/>
        <v>1</v>
      </c>
      <c r="M130" s="53">
        <f t="shared" ca="1" si="34"/>
        <v>18</v>
      </c>
      <c r="N130" s="54">
        <f t="shared" ca="1" si="35"/>
        <v>4.8587962962962909E-2</v>
      </c>
      <c r="O130" s="56">
        <f t="shared" ca="1" si="24"/>
        <v>0</v>
      </c>
      <c r="P130" s="57">
        <f t="shared" ca="1" si="43"/>
        <v>-1</v>
      </c>
      <c r="Q130" s="71">
        <f ca="1">IF(L130=0,COUNTIF($R$3:R129,"&gt;"&amp;P130),0)</f>
        <v>0</v>
      </c>
      <c r="R130" s="57">
        <f t="shared" ca="1" si="44"/>
        <v>-1</v>
      </c>
      <c r="S130" s="56">
        <f t="shared" ca="1" si="25"/>
        <v>0</v>
      </c>
      <c r="T130" s="57">
        <f t="shared" ca="1" si="36"/>
        <v>-1</v>
      </c>
      <c r="U130" s="58">
        <f t="shared" ca="1" si="26"/>
        <v>0</v>
      </c>
      <c r="V130" s="58">
        <f t="shared" ca="1" si="27"/>
        <v>0</v>
      </c>
      <c r="W130" s="58">
        <f t="shared" ca="1" si="28"/>
        <v>0</v>
      </c>
      <c r="X130" s="57">
        <f t="shared" ca="1" si="37"/>
        <v>-1</v>
      </c>
      <c r="Y130" s="69">
        <v>2</v>
      </c>
      <c r="Z130" s="69">
        <f t="shared" ca="1" si="38"/>
        <v>42</v>
      </c>
      <c r="AA130" s="59">
        <f t="shared" ca="1" si="39"/>
        <v>4.861111111111111E-4</v>
      </c>
      <c r="AB130" s="59">
        <f t="shared" ca="1" si="40"/>
        <v>4.8148148148148093E-2</v>
      </c>
      <c r="AC130" s="59">
        <f t="shared" ca="1" si="45"/>
        <v>4.8634259259259204E-2</v>
      </c>
      <c r="AD130" s="59">
        <f t="shared" ca="1" si="29"/>
        <v>4.0277777777778176E-3</v>
      </c>
      <c r="AE130" s="59">
        <f t="shared" ca="1" si="30"/>
        <v>4.5138888888889284E-3</v>
      </c>
    </row>
    <row r="131" spans="1:31" x14ac:dyDescent="0.25">
      <c r="A131" s="51">
        <v>129</v>
      </c>
      <c r="B131" s="60">
        <f>30</f>
        <v>30</v>
      </c>
      <c r="C131" s="52">
        <f t="shared" si="41"/>
        <v>4.4444444444444349E-2</v>
      </c>
      <c r="D131" s="74">
        <v>2</v>
      </c>
      <c r="E131" s="54">
        <f t="shared" si="42"/>
        <v>4.4467592592592496E-2</v>
      </c>
      <c r="F131" s="55">
        <f ca="1">COUNTIF($G$3:G130,"&gt;"&amp;E131)</f>
        <v>12</v>
      </c>
      <c r="G131" s="54">
        <f t="shared" ca="1" si="31"/>
        <v>4.8587962962962909E-2</v>
      </c>
      <c r="H131" s="53">
        <f t="shared" ca="1" si="32"/>
        <v>18</v>
      </c>
      <c r="I131" s="54">
        <f t="shared" ref="I131:I194" ca="1" si="46">G131+(H131)/(1440*60)</f>
        <v>4.879629629629624E-2</v>
      </c>
      <c r="J131" s="53">
        <v>2</v>
      </c>
      <c r="K131" s="53">
        <v>1</v>
      </c>
      <c r="L131" s="55">
        <f t="shared" ca="1" si="33"/>
        <v>1</v>
      </c>
      <c r="M131" s="53">
        <f t="shared" ca="1" si="34"/>
        <v>21</v>
      </c>
      <c r="N131" s="54">
        <f t="shared" ca="1" si="35"/>
        <v>4.907407407407402E-2</v>
      </c>
      <c r="O131" s="56">
        <f t="shared" ref="O131:O194" ca="1" si="47">IF(L131=0,2,0)</f>
        <v>0</v>
      </c>
      <c r="P131" s="57">
        <f t="shared" ca="1" si="43"/>
        <v>-1</v>
      </c>
      <c r="Q131" s="71">
        <f ca="1">IF(L131=0,COUNTIF($R$3:R130,"&gt;"&amp;P131),0)</f>
        <v>0</v>
      </c>
      <c r="R131" s="57">
        <f t="shared" ca="1" si="44"/>
        <v>-1</v>
      </c>
      <c r="S131" s="56">
        <f t="shared" ref="S131:S194" ca="1" si="48">IF(L131=0,(RANDBETWEEN(17,23)),0)</f>
        <v>0</v>
      </c>
      <c r="T131" s="57">
        <f t="shared" ca="1" si="36"/>
        <v>-1</v>
      </c>
      <c r="U131" s="58">
        <f t="shared" ref="U131:U194" ca="1" si="49">IF(L131=0,2,0)</f>
        <v>0</v>
      </c>
      <c r="V131" s="58">
        <f t="shared" ref="V131:V194" ca="1" si="50">IF(L131=0,1,0)</f>
        <v>0</v>
      </c>
      <c r="W131" s="58">
        <f t="shared" ref="W131:W194" ca="1" si="51">IF(L131=0,(RANDBETWEEN(18,22)),0)</f>
        <v>0</v>
      </c>
      <c r="X131" s="57">
        <f t="shared" ca="1" si="37"/>
        <v>-1</v>
      </c>
      <c r="Y131" s="69">
        <v>2</v>
      </c>
      <c r="Z131" s="69">
        <f t="shared" ca="1" si="38"/>
        <v>46</v>
      </c>
      <c r="AA131" s="59">
        <f t="shared" ca="1" si="39"/>
        <v>5.3240740740740744E-4</v>
      </c>
      <c r="AB131" s="59">
        <f t="shared" ca="1" si="40"/>
        <v>4.8587962962962909E-2</v>
      </c>
      <c r="AC131" s="59">
        <f t="shared" ca="1" si="45"/>
        <v>4.9120370370370314E-2</v>
      </c>
      <c r="AD131" s="59">
        <f t="shared" ref="AD131:AD194" ca="1" si="52">AB131-E131</f>
        <v>4.1203703703704131E-3</v>
      </c>
      <c r="AE131" s="59">
        <f t="shared" ref="AE131:AE194" ca="1" si="53">AC131-E131</f>
        <v>4.6527777777778181E-3</v>
      </c>
    </row>
    <row r="132" spans="1:31" x14ac:dyDescent="0.25">
      <c r="A132" s="51">
        <v>130</v>
      </c>
      <c r="B132" s="60">
        <f>30</f>
        <v>30</v>
      </c>
      <c r="C132" s="52">
        <f t="shared" si="41"/>
        <v>4.479166666666657E-2</v>
      </c>
      <c r="D132" s="75">
        <v>2</v>
      </c>
      <c r="E132" s="54">
        <f t="shared" si="42"/>
        <v>4.4814814814814717E-2</v>
      </c>
      <c r="F132" s="55">
        <f ca="1">COUNTIF($G$3:G131,"&gt;"&amp;E132)</f>
        <v>12</v>
      </c>
      <c r="G132" s="54">
        <f t="shared" ref="G132:G195" ca="1" si="54">IF(E132&gt;N131,E132,N131)</f>
        <v>4.907407407407402E-2</v>
      </c>
      <c r="H132" s="53">
        <f t="shared" ref="H132:H195" ca="1" si="55">(RANDBETWEEN(17,23))</f>
        <v>17</v>
      </c>
      <c r="I132" s="54">
        <f t="shared" ca="1" si="46"/>
        <v>4.9270833333333278E-2</v>
      </c>
      <c r="J132" s="53">
        <v>2</v>
      </c>
      <c r="K132" s="53">
        <v>1</v>
      </c>
      <c r="L132" s="55">
        <f t="shared" ref="L132:L195" ca="1" si="56">(RANDBETWEEN(0,1))</f>
        <v>0</v>
      </c>
      <c r="M132" s="53">
        <f t="shared" ref="M132:M195" ca="1" si="57">IF(L132=1,(RANDBETWEEN(18,22)),0)</f>
        <v>0</v>
      </c>
      <c r="N132" s="54">
        <f t="shared" ref="N132:N195" ca="1" si="58">I132+(J132+K132+M132)/(1440*60)</f>
        <v>4.9305555555555498E-2</v>
      </c>
      <c r="O132" s="56">
        <f t="shared" ca="1" si="47"/>
        <v>2</v>
      </c>
      <c r="P132" s="57">
        <f t="shared" ca="1" si="43"/>
        <v>4.9328703703703645E-2</v>
      </c>
      <c r="Q132" s="71">
        <f ca="1">IF(L132=0,COUNTIF($R$3:R131,"&gt;"&amp;P132),0)</f>
        <v>0</v>
      </c>
      <c r="R132" s="57">
        <f t="shared" ca="1" si="44"/>
        <v>4.9328703703703645E-2</v>
      </c>
      <c r="S132" s="56">
        <f t="shared" ca="1" si="48"/>
        <v>17</v>
      </c>
      <c r="T132" s="57">
        <f t="shared" ref="T132:T195" ca="1" si="59">IF(L132=0,R132+(S132)/(1440*60),-1)</f>
        <v>4.9525462962962903E-2</v>
      </c>
      <c r="U132" s="58">
        <f t="shared" ca="1" si="49"/>
        <v>2</v>
      </c>
      <c r="V132" s="58">
        <f t="shared" ca="1" si="50"/>
        <v>1</v>
      </c>
      <c r="W132" s="58">
        <f t="shared" ca="1" si="51"/>
        <v>22</v>
      </c>
      <c r="X132" s="57">
        <f t="shared" ref="X132:X195" ca="1" si="60">T132+(U132+V132+W132)/(1440*60)</f>
        <v>4.9814814814814756E-2</v>
      </c>
      <c r="Y132" s="69">
        <v>2</v>
      </c>
      <c r="Z132" s="69">
        <f t="shared" ref="Z132:Z195" ca="1" si="61">D132+H132+J132+K132+M132+O132+S132+U132+V132+W132+Y132</f>
        <v>68</v>
      </c>
      <c r="AA132" s="59">
        <f t="shared" ref="AA132:AA195" ca="1" si="62">Z132/(1440*60)</f>
        <v>7.8703703703703705E-4</v>
      </c>
      <c r="AB132" s="59">
        <f t="shared" ref="AB132:AB195" ca="1" si="63">IF(E132&gt;N131,E132,N131)</f>
        <v>4.907407407407402E-2</v>
      </c>
      <c r="AC132" s="59">
        <f t="shared" ca="1" si="45"/>
        <v>4.9861111111111057E-2</v>
      </c>
      <c r="AD132" s="59">
        <f t="shared" ca="1" si="52"/>
        <v>4.2592592592593029E-3</v>
      </c>
      <c r="AE132" s="59">
        <f t="shared" ca="1" si="53"/>
        <v>5.0462962962963404E-3</v>
      </c>
    </row>
    <row r="133" spans="1:31" x14ac:dyDescent="0.25">
      <c r="A133" s="51">
        <v>131</v>
      </c>
      <c r="B133" s="60">
        <f>30</f>
        <v>30</v>
      </c>
      <c r="C133" s="52">
        <f t="shared" ref="C133:C196" si="64">C132+B133/(1440*60)</f>
        <v>4.5138888888888791E-2</v>
      </c>
      <c r="D133" s="74">
        <v>2</v>
      </c>
      <c r="E133" s="54">
        <f t="shared" ref="E133:E196" si="65">C133+D133/(1440*60)</f>
        <v>4.5162037037036938E-2</v>
      </c>
      <c r="F133" s="55">
        <f ca="1">COUNTIF($G$3:G132,"&gt;"&amp;E133)</f>
        <v>11</v>
      </c>
      <c r="G133" s="54">
        <f t="shared" ca="1" si="54"/>
        <v>4.9305555555555498E-2</v>
      </c>
      <c r="H133" s="53">
        <f t="shared" ca="1" si="55"/>
        <v>22</v>
      </c>
      <c r="I133" s="54">
        <f t="shared" ca="1" si="46"/>
        <v>4.9560185185185131E-2</v>
      </c>
      <c r="J133" s="53">
        <v>2</v>
      </c>
      <c r="K133" s="53">
        <v>1</v>
      </c>
      <c r="L133" s="55">
        <f t="shared" ca="1" si="56"/>
        <v>0</v>
      </c>
      <c r="M133" s="53">
        <f t="shared" ca="1" si="57"/>
        <v>0</v>
      </c>
      <c r="N133" s="54">
        <f t="shared" ca="1" si="58"/>
        <v>4.9594907407407351E-2</v>
      </c>
      <c r="O133" s="56">
        <f t="shared" ca="1" si="47"/>
        <v>2</v>
      </c>
      <c r="P133" s="57">
        <f t="shared" ref="P133:P196" ca="1" si="66">IF(L133=0,N133+(O133)/(1440*60),-1)</f>
        <v>4.9618055555555499E-2</v>
      </c>
      <c r="Q133" s="71">
        <f ca="1">IF(L133=0,COUNTIF($R$3:R132,"&gt;"&amp;P133),0)</f>
        <v>0</v>
      </c>
      <c r="R133" s="57">
        <f t="shared" ref="R133:R196" ca="1" si="67">IF(L133=0,IF(P133&gt;X132,P133,X132),-1)</f>
        <v>4.9814814814814756E-2</v>
      </c>
      <c r="S133" s="56">
        <f t="shared" ca="1" si="48"/>
        <v>19</v>
      </c>
      <c r="T133" s="57">
        <f t="shared" ca="1" si="59"/>
        <v>5.0034722222222161E-2</v>
      </c>
      <c r="U133" s="58">
        <f t="shared" ca="1" si="49"/>
        <v>2</v>
      </c>
      <c r="V133" s="58">
        <f t="shared" ca="1" si="50"/>
        <v>1</v>
      </c>
      <c r="W133" s="58">
        <f t="shared" ca="1" si="51"/>
        <v>22</v>
      </c>
      <c r="X133" s="57">
        <f t="shared" ca="1" si="60"/>
        <v>5.0324074074074014E-2</v>
      </c>
      <c r="Y133" s="69">
        <v>2</v>
      </c>
      <c r="Z133" s="69">
        <f t="shared" ca="1" si="61"/>
        <v>75</v>
      </c>
      <c r="AA133" s="59">
        <f t="shared" ca="1" si="62"/>
        <v>8.6805555555555551E-4</v>
      </c>
      <c r="AB133" s="59">
        <f t="shared" ca="1" si="63"/>
        <v>4.9305555555555498E-2</v>
      </c>
      <c r="AC133" s="59">
        <f t="shared" ref="AC133:AC196" ca="1" si="68">AB133+AA133</f>
        <v>5.0173611111111051E-2</v>
      </c>
      <c r="AD133" s="59">
        <f t="shared" ca="1" si="52"/>
        <v>4.1435185185185602E-3</v>
      </c>
      <c r="AE133" s="59">
        <f t="shared" ca="1" si="53"/>
        <v>5.0115740740741127E-3</v>
      </c>
    </row>
    <row r="134" spans="1:31" x14ac:dyDescent="0.25">
      <c r="A134" s="51">
        <v>132</v>
      </c>
      <c r="B134" s="60">
        <f>30</f>
        <v>30</v>
      </c>
      <c r="C134" s="52">
        <f t="shared" si="64"/>
        <v>4.5486111111111012E-2</v>
      </c>
      <c r="D134" s="75">
        <v>2</v>
      </c>
      <c r="E134" s="54">
        <f t="shared" si="65"/>
        <v>4.5509259259259159E-2</v>
      </c>
      <c r="F134" s="55">
        <f ca="1">COUNTIF($G$3:G133,"&gt;"&amp;E134)</f>
        <v>11</v>
      </c>
      <c r="G134" s="54">
        <f t="shared" ca="1" si="54"/>
        <v>4.9594907407407351E-2</v>
      </c>
      <c r="H134" s="53">
        <f t="shared" ca="1" si="55"/>
        <v>22</v>
      </c>
      <c r="I134" s="54">
        <f t="shared" ca="1" si="46"/>
        <v>4.9849537037036984E-2</v>
      </c>
      <c r="J134" s="53">
        <v>2</v>
      </c>
      <c r="K134" s="53">
        <v>1</v>
      </c>
      <c r="L134" s="55">
        <f t="shared" ca="1" si="56"/>
        <v>1</v>
      </c>
      <c r="M134" s="53">
        <f t="shared" ca="1" si="57"/>
        <v>21</v>
      </c>
      <c r="N134" s="54">
        <f t="shared" ca="1" si="58"/>
        <v>5.0127314814814763E-2</v>
      </c>
      <c r="O134" s="56">
        <f t="shared" ca="1" si="47"/>
        <v>0</v>
      </c>
      <c r="P134" s="57">
        <f t="shared" ca="1" si="66"/>
        <v>-1</v>
      </c>
      <c r="Q134" s="71">
        <f ca="1">IF(L134=0,COUNTIF($R$3:R133,"&gt;"&amp;P134),0)</f>
        <v>0</v>
      </c>
      <c r="R134" s="57">
        <f t="shared" ca="1" si="67"/>
        <v>-1</v>
      </c>
      <c r="S134" s="56">
        <f t="shared" ca="1" si="48"/>
        <v>0</v>
      </c>
      <c r="T134" s="57">
        <f t="shared" ca="1" si="59"/>
        <v>-1</v>
      </c>
      <c r="U134" s="58">
        <f t="shared" ca="1" si="49"/>
        <v>0</v>
      </c>
      <c r="V134" s="58">
        <f t="shared" ca="1" si="50"/>
        <v>0</v>
      </c>
      <c r="W134" s="58">
        <f t="shared" ca="1" si="51"/>
        <v>0</v>
      </c>
      <c r="X134" s="57">
        <f t="shared" ca="1" si="60"/>
        <v>-1</v>
      </c>
      <c r="Y134" s="69">
        <v>2</v>
      </c>
      <c r="Z134" s="69">
        <f t="shared" ca="1" si="61"/>
        <v>50</v>
      </c>
      <c r="AA134" s="59">
        <f t="shared" ca="1" si="62"/>
        <v>5.7870370370370367E-4</v>
      </c>
      <c r="AB134" s="59">
        <f t="shared" ca="1" si="63"/>
        <v>4.9594907407407351E-2</v>
      </c>
      <c r="AC134" s="59">
        <f t="shared" ca="1" si="68"/>
        <v>5.0173611111111058E-2</v>
      </c>
      <c r="AD134" s="59">
        <f t="shared" ca="1" si="52"/>
        <v>4.0856481481481924E-3</v>
      </c>
      <c r="AE134" s="59">
        <f t="shared" ca="1" si="53"/>
        <v>4.6643518518518987E-3</v>
      </c>
    </row>
    <row r="135" spans="1:31" x14ac:dyDescent="0.25">
      <c r="A135" s="51">
        <v>133</v>
      </c>
      <c r="B135" s="60">
        <f>30</f>
        <v>30</v>
      </c>
      <c r="C135" s="52">
        <f t="shared" si="64"/>
        <v>4.5833333333333233E-2</v>
      </c>
      <c r="D135" s="74">
        <v>2</v>
      </c>
      <c r="E135" s="54">
        <f t="shared" si="65"/>
        <v>4.585648148148138E-2</v>
      </c>
      <c r="F135" s="55">
        <f ca="1">COUNTIF($G$3:G134,"&gt;"&amp;E135)</f>
        <v>12</v>
      </c>
      <c r="G135" s="54">
        <f t="shared" ca="1" si="54"/>
        <v>5.0127314814814763E-2</v>
      </c>
      <c r="H135" s="53">
        <f t="shared" ca="1" si="55"/>
        <v>22</v>
      </c>
      <c r="I135" s="54">
        <f t="shared" ca="1" si="46"/>
        <v>5.0381944444444396E-2</v>
      </c>
      <c r="J135" s="53">
        <v>2</v>
      </c>
      <c r="K135" s="53">
        <v>1</v>
      </c>
      <c r="L135" s="55">
        <f t="shared" ca="1" si="56"/>
        <v>1</v>
      </c>
      <c r="M135" s="53">
        <f t="shared" ca="1" si="57"/>
        <v>19</v>
      </c>
      <c r="N135" s="54">
        <f t="shared" ca="1" si="58"/>
        <v>5.0636574074074028E-2</v>
      </c>
      <c r="O135" s="56">
        <f t="shared" ca="1" si="47"/>
        <v>0</v>
      </c>
      <c r="P135" s="57">
        <f t="shared" ca="1" si="66"/>
        <v>-1</v>
      </c>
      <c r="Q135" s="71">
        <f ca="1">IF(L135=0,COUNTIF($R$3:R134,"&gt;"&amp;P135),0)</f>
        <v>0</v>
      </c>
      <c r="R135" s="57">
        <f t="shared" ca="1" si="67"/>
        <v>-1</v>
      </c>
      <c r="S135" s="56">
        <f t="shared" ca="1" si="48"/>
        <v>0</v>
      </c>
      <c r="T135" s="57">
        <f t="shared" ca="1" si="59"/>
        <v>-1</v>
      </c>
      <c r="U135" s="58">
        <f t="shared" ca="1" si="49"/>
        <v>0</v>
      </c>
      <c r="V135" s="58">
        <f t="shared" ca="1" si="50"/>
        <v>0</v>
      </c>
      <c r="W135" s="58">
        <f t="shared" ca="1" si="51"/>
        <v>0</v>
      </c>
      <c r="X135" s="57">
        <f t="shared" ca="1" si="60"/>
        <v>-1</v>
      </c>
      <c r="Y135" s="69">
        <v>2</v>
      </c>
      <c r="Z135" s="69">
        <f t="shared" ca="1" si="61"/>
        <v>48</v>
      </c>
      <c r="AA135" s="59">
        <f t="shared" ca="1" si="62"/>
        <v>5.5555555555555556E-4</v>
      </c>
      <c r="AB135" s="59">
        <f t="shared" ca="1" si="63"/>
        <v>5.0127314814814763E-2</v>
      </c>
      <c r="AC135" s="59">
        <f t="shared" ca="1" si="68"/>
        <v>5.0682870370370316E-2</v>
      </c>
      <c r="AD135" s="59">
        <f t="shared" ca="1" si="52"/>
        <v>4.2708333333333834E-3</v>
      </c>
      <c r="AE135" s="59">
        <f t="shared" ca="1" si="53"/>
        <v>4.8263888888889356E-3</v>
      </c>
    </row>
    <row r="136" spans="1:31" x14ac:dyDescent="0.25">
      <c r="A136" s="51">
        <v>134</v>
      </c>
      <c r="B136" s="60">
        <f>30</f>
        <v>30</v>
      </c>
      <c r="C136" s="52">
        <f t="shared" si="64"/>
        <v>4.6180555555555454E-2</v>
      </c>
      <c r="D136" s="75">
        <v>2</v>
      </c>
      <c r="E136" s="54">
        <f t="shared" si="65"/>
        <v>4.6203703703703601E-2</v>
      </c>
      <c r="F136" s="55">
        <f ca="1">COUNTIF($G$3:G135,"&gt;"&amp;E136)</f>
        <v>12</v>
      </c>
      <c r="G136" s="54">
        <f t="shared" ca="1" si="54"/>
        <v>5.0636574074074028E-2</v>
      </c>
      <c r="H136" s="53">
        <f t="shared" ca="1" si="55"/>
        <v>19</v>
      </c>
      <c r="I136" s="54">
        <f t="shared" ca="1" si="46"/>
        <v>5.0856481481481433E-2</v>
      </c>
      <c r="J136" s="53">
        <v>2</v>
      </c>
      <c r="K136" s="53">
        <v>1</v>
      </c>
      <c r="L136" s="55">
        <f t="shared" ca="1" si="56"/>
        <v>1</v>
      </c>
      <c r="M136" s="53">
        <f t="shared" ca="1" si="57"/>
        <v>18</v>
      </c>
      <c r="N136" s="54">
        <f t="shared" ca="1" si="58"/>
        <v>5.1099537037036992E-2</v>
      </c>
      <c r="O136" s="56">
        <f t="shared" ca="1" si="47"/>
        <v>0</v>
      </c>
      <c r="P136" s="57">
        <f t="shared" ca="1" si="66"/>
        <v>-1</v>
      </c>
      <c r="Q136" s="71">
        <f ca="1">IF(L136=0,COUNTIF($R$3:R135,"&gt;"&amp;P136),0)</f>
        <v>0</v>
      </c>
      <c r="R136" s="57">
        <f t="shared" ca="1" si="67"/>
        <v>-1</v>
      </c>
      <c r="S136" s="56">
        <f t="shared" ca="1" si="48"/>
        <v>0</v>
      </c>
      <c r="T136" s="57">
        <f t="shared" ca="1" si="59"/>
        <v>-1</v>
      </c>
      <c r="U136" s="58">
        <f t="shared" ca="1" si="49"/>
        <v>0</v>
      </c>
      <c r="V136" s="58">
        <f t="shared" ca="1" si="50"/>
        <v>0</v>
      </c>
      <c r="W136" s="58">
        <f t="shared" ca="1" si="51"/>
        <v>0</v>
      </c>
      <c r="X136" s="57">
        <f t="shared" ca="1" si="60"/>
        <v>-1</v>
      </c>
      <c r="Y136" s="69">
        <v>2</v>
      </c>
      <c r="Z136" s="69">
        <f t="shared" ca="1" si="61"/>
        <v>44</v>
      </c>
      <c r="AA136" s="59">
        <f t="shared" ca="1" si="62"/>
        <v>5.0925925925925921E-4</v>
      </c>
      <c r="AB136" s="59">
        <f t="shared" ca="1" si="63"/>
        <v>5.0636574074074028E-2</v>
      </c>
      <c r="AC136" s="59">
        <f t="shared" ca="1" si="68"/>
        <v>5.1145833333333286E-2</v>
      </c>
      <c r="AD136" s="59">
        <f t="shared" ca="1" si="52"/>
        <v>4.4328703703704272E-3</v>
      </c>
      <c r="AE136" s="59">
        <f t="shared" ca="1" si="53"/>
        <v>4.9421296296296852E-3</v>
      </c>
    </row>
    <row r="137" spans="1:31" x14ac:dyDescent="0.25">
      <c r="A137" s="51">
        <v>135</v>
      </c>
      <c r="B137" s="60">
        <f>30</f>
        <v>30</v>
      </c>
      <c r="C137" s="52">
        <f t="shared" si="64"/>
        <v>4.6527777777777675E-2</v>
      </c>
      <c r="D137" s="74">
        <v>2</v>
      </c>
      <c r="E137" s="54">
        <f t="shared" si="65"/>
        <v>4.6550925925925822E-2</v>
      </c>
      <c r="F137" s="55">
        <f ca="1">COUNTIF($G$3:G136,"&gt;"&amp;E137)</f>
        <v>11</v>
      </c>
      <c r="G137" s="54">
        <f t="shared" ca="1" si="54"/>
        <v>5.1099537037036992E-2</v>
      </c>
      <c r="H137" s="53">
        <f t="shared" ca="1" si="55"/>
        <v>19</v>
      </c>
      <c r="I137" s="54">
        <f t="shared" ca="1" si="46"/>
        <v>5.1319444444444397E-2</v>
      </c>
      <c r="J137" s="53">
        <v>2</v>
      </c>
      <c r="K137" s="53">
        <v>1</v>
      </c>
      <c r="L137" s="55">
        <f t="shared" ca="1" si="56"/>
        <v>1</v>
      </c>
      <c r="M137" s="53">
        <f t="shared" ca="1" si="57"/>
        <v>21</v>
      </c>
      <c r="N137" s="54">
        <f t="shared" ca="1" si="58"/>
        <v>5.1597222222222176E-2</v>
      </c>
      <c r="O137" s="56">
        <f t="shared" ca="1" si="47"/>
        <v>0</v>
      </c>
      <c r="P137" s="57">
        <f t="shared" ca="1" si="66"/>
        <v>-1</v>
      </c>
      <c r="Q137" s="71">
        <f ca="1">IF(L137=0,COUNTIF($R$3:R136,"&gt;"&amp;P137),0)</f>
        <v>0</v>
      </c>
      <c r="R137" s="57">
        <f t="shared" ca="1" si="67"/>
        <v>-1</v>
      </c>
      <c r="S137" s="56">
        <f t="shared" ca="1" si="48"/>
        <v>0</v>
      </c>
      <c r="T137" s="57">
        <f t="shared" ca="1" si="59"/>
        <v>-1</v>
      </c>
      <c r="U137" s="58">
        <f t="shared" ca="1" si="49"/>
        <v>0</v>
      </c>
      <c r="V137" s="58">
        <f t="shared" ca="1" si="50"/>
        <v>0</v>
      </c>
      <c r="W137" s="58">
        <f t="shared" ca="1" si="51"/>
        <v>0</v>
      </c>
      <c r="X137" s="57">
        <f t="shared" ca="1" si="60"/>
        <v>-1</v>
      </c>
      <c r="Y137" s="69">
        <v>2</v>
      </c>
      <c r="Z137" s="69">
        <f t="shared" ca="1" si="61"/>
        <v>47</v>
      </c>
      <c r="AA137" s="59">
        <f t="shared" ca="1" si="62"/>
        <v>5.4398148148148144E-4</v>
      </c>
      <c r="AB137" s="59">
        <f t="shared" ca="1" si="63"/>
        <v>5.1099537037036992E-2</v>
      </c>
      <c r="AC137" s="59">
        <f t="shared" ca="1" si="68"/>
        <v>5.1643518518518471E-2</v>
      </c>
      <c r="AD137" s="59">
        <f t="shared" ca="1" si="52"/>
        <v>4.5486111111111699E-3</v>
      </c>
      <c r="AE137" s="59">
        <f t="shared" ca="1" si="53"/>
        <v>5.0925925925926485E-3</v>
      </c>
    </row>
    <row r="138" spans="1:31" x14ac:dyDescent="0.25">
      <c r="A138" s="51">
        <v>136</v>
      </c>
      <c r="B138" s="60">
        <f>30</f>
        <v>30</v>
      </c>
      <c r="C138" s="52">
        <f t="shared" si="64"/>
        <v>4.6874999999999896E-2</v>
      </c>
      <c r="D138" s="75">
        <v>2</v>
      </c>
      <c r="E138" s="54">
        <f t="shared" si="65"/>
        <v>4.6898148148148043E-2</v>
      </c>
      <c r="F138" s="55">
        <f ca="1">COUNTIF($G$3:G137,"&gt;"&amp;E138)</f>
        <v>11</v>
      </c>
      <c r="G138" s="54">
        <f t="shared" ca="1" si="54"/>
        <v>5.1597222222222176E-2</v>
      </c>
      <c r="H138" s="53">
        <f t="shared" ca="1" si="55"/>
        <v>19</v>
      </c>
      <c r="I138" s="54">
        <f t="shared" ca="1" si="46"/>
        <v>5.1817129629629581E-2</v>
      </c>
      <c r="J138" s="53">
        <v>2</v>
      </c>
      <c r="K138" s="53">
        <v>1</v>
      </c>
      <c r="L138" s="55">
        <f t="shared" ca="1" si="56"/>
        <v>0</v>
      </c>
      <c r="M138" s="53">
        <f t="shared" ca="1" si="57"/>
        <v>0</v>
      </c>
      <c r="N138" s="54">
        <f t="shared" ca="1" si="58"/>
        <v>5.1851851851851802E-2</v>
      </c>
      <c r="O138" s="56">
        <f t="shared" ca="1" si="47"/>
        <v>2</v>
      </c>
      <c r="P138" s="57">
        <f t="shared" ca="1" si="66"/>
        <v>5.1874999999999949E-2</v>
      </c>
      <c r="Q138" s="71">
        <f ca="1">IF(L138=0,COUNTIF($R$3:R137,"&gt;"&amp;P138),0)</f>
        <v>0</v>
      </c>
      <c r="R138" s="57">
        <f t="shared" ca="1" si="67"/>
        <v>5.1874999999999949E-2</v>
      </c>
      <c r="S138" s="56">
        <f t="shared" ca="1" si="48"/>
        <v>18</v>
      </c>
      <c r="T138" s="57">
        <f t="shared" ca="1" si="59"/>
        <v>5.208333333333328E-2</v>
      </c>
      <c r="U138" s="58">
        <f t="shared" ca="1" si="49"/>
        <v>2</v>
      </c>
      <c r="V138" s="58">
        <f t="shared" ca="1" si="50"/>
        <v>1</v>
      </c>
      <c r="W138" s="58">
        <f t="shared" ca="1" si="51"/>
        <v>20</v>
      </c>
      <c r="X138" s="57">
        <f t="shared" ca="1" si="60"/>
        <v>5.2349537037036986E-2</v>
      </c>
      <c r="Y138" s="69">
        <v>2</v>
      </c>
      <c r="Z138" s="69">
        <f t="shared" ca="1" si="61"/>
        <v>69</v>
      </c>
      <c r="AA138" s="59">
        <f t="shared" ca="1" si="62"/>
        <v>7.9861111111111116E-4</v>
      </c>
      <c r="AB138" s="59">
        <f t="shared" ca="1" si="63"/>
        <v>5.1597222222222176E-2</v>
      </c>
      <c r="AC138" s="59">
        <f t="shared" ca="1" si="68"/>
        <v>5.2395833333333287E-2</v>
      </c>
      <c r="AD138" s="59">
        <f t="shared" ca="1" si="52"/>
        <v>4.6990740740741332E-3</v>
      </c>
      <c r="AE138" s="59">
        <f t="shared" ca="1" si="53"/>
        <v>5.4976851851852443E-3</v>
      </c>
    </row>
    <row r="139" spans="1:31" x14ac:dyDescent="0.25">
      <c r="A139" s="51">
        <v>137</v>
      </c>
      <c r="B139" s="60">
        <f>30</f>
        <v>30</v>
      </c>
      <c r="C139" s="52">
        <f t="shared" si="64"/>
        <v>4.7222222222222117E-2</v>
      </c>
      <c r="D139" s="74">
        <v>2</v>
      </c>
      <c r="E139" s="54">
        <f t="shared" si="65"/>
        <v>4.7245370370370264E-2</v>
      </c>
      <c r="F139" s="55">
        <f ca="1">COUNTIF($G$3:G138,"&gt;"&amp;E139)</f>
        <v>11</v>
      </c>
      <c r="G139" s="54">
        <f t="shared" ca="1" si="54"/>
        <v>5.1851851851851802E-2</v>
      </c>
      <c r="H139" s="53">
        <f t="shared" ca="1" si="55"/>
        <v>18</v>
      </c>
      <c r="I139" s="54">
        <f t="shared" ca="1" si="46"/>
        <v>5.2060185185185133E-2</v>
      </c>
      <c r="J139" s="53">
        <v>2</v>
      </c>
      <c r="K139" s="53">
        <v>1</v>
      </c>
      <c r="L139" s="55">
        <f t="shared" ca="1" si="56"/>
        <v>1</v>
      </c>
      <c r="M139" s="53">
        <f t="shared" ca="1" si="57"/>
        <v>19</v>
      </c>
      <c r="N139" s="54">
        <f t="shared" ca="1" si="58"/>
        <v>5.2314814814814765E-2</v>
      </c>
      <c r="O139" s="56">
        <f t="shared" ca="1" si="47"/>
        <v>0</v>
      </c>
      <c r="P139" s="57">
        <f t="shared" ca="1" si="66"/>
        <v>-1</v>
      </c>
      <c r="Q139" s="71">
        <f ca="1">IF(L139=0,COUNTIF($R$3:R138,"&gt;"&amp;P139),0)</f>
        <v>0</v>
      </c>
      <c r="R139" s="57">
        <f t="shared" ca="1" si="67"/>
        <v>-1</v>
      </c>
      <c r="S139" s="56">
        <f t="shared" ca="1" si="48"/>
        <v>0</v>
      </c>
      <c r="T139" s="57">
        <f t="shared" ca="1" si="59"/>
        <v>-1</v>
      </c>
      <c r="U139" s="58">
        <f t="shared" ca="1" si="49"/>
        <v>0</v>
      </c>
      <c r="V139" s="58">
        <f t="shared" ca="1" si="50"/>
        <v>0</v>
      </c>
      <c r="W139" s="58">
        <f t="shared" ca="1" si="51"/>
        <v>0</v>
      </c>
      <c r="X139" s="57">
        <f t="shared" ca="1" si="60"/>
        <v>-1</v>
      </c>
      <c r="Y139" s="69">
        <v>2</v>
      </c>
      <c r="Z139" s="69">
        <f t="shared" ca="1" si="61"/>
        <v>44</v>
      </c>
      <c r="AA139" s="59">
        <f t="shared" ca="1" si="62"/>
        <v>5.0925925925925921E-4</v>
      </c>
      <c r="AB139" s="59">
        <f t="shared" ca="1" si="63"/>
        <v>5.1851851851851802E-2</v>
      </c>
      <c r="AC139" s="59">
        <f t="shared" ca="1" si="68"/>
        <v>5.236111111111106E-2</v>
      </c>
      <c r="AD139" s="59">
        <f t="shared" ca="1" si="52"/>
        <v>4.6064814814815377E-3</v>
      </c>
      <c r="AE139" s="59">
        <f t="shared" ca="1" si="53"/>
        <v>5.1157407407407957E-3</v>
      </c>
    </row>
    <row r="140" spans="1:31" x14ac:dyDescent="0.25">
      <c r="A140" s="51">
        <v>138</v>
      </c>
      <c r="B140" s="60">
        <f>30</f>
        <v>30</v>
      </c>
      <c r="C140" s="52">
        <f t="shared" si="64"/>
        <v>4.7569444444444338E-2</v>
      </c>
      <c r="D140" s="75">
        <v>2</v>
      </c>
      <c r="E140" s="54">
        <f t="shared" si="65"/>
        <v>4.7592592592592485E-2</v>
      </c>
      <c r="F140" s="55">
        <f ca="1">COUNTIF($G$3:G139,"&gt;"&amp;E140)</f>
        <v>11</v>
      </c>
      <c r="G140" s="54">
        <f t="shared" ca="1" si="54"/>
        <v>5.2314814814814765E-2</v>
      </c>
      <c r="H140" s="53">
        <f t="shared" ca="1" si="55"/>
        <v>21</v>
      </c>
      <c r="I140" s="54">
        <f t="shared" ca="1" si="46"/>
        <v>5.2557870370370324E-2</v>
      </c>
      <c r="J140" s="53">
        <v>2</v>
      </c>
      <c r="K140" s="53">
        <v>1</v>
      </c>
      <c r="L140" s="55">
        <f t="shared" ca="1" si="56"/>
        <v>0</v>
      </c>
      <c r="M140" s="53">
        <f t="shared" ca="1" si="57"/>
        <v>0</v>
      </c>
      <c r="N140" s="54">
        <f t="shared" ca="1" si="58"/>
        <v>5.2592592592592545E-2</v>
      </c>
      <c r="O140" s="56">
        <f t="shared" ca="1" si="47"/>
        <v>2</v>
      </c>
      <c r="P140" s="57">
        <f t="shared" ca="1" si="66"/>
        <v>5.2615740740740692E-2</v>
      </c>
      <c r="Q140" s="71">
        <f ca="1">IF(L140=0,COUNTIF($R$3:R139,"&gt;"&amp;P140),0)</f>
        <v>0</v>
      </c>
      <c r="R140" s="57">
        <f t="shared" ca="1" si="67"/>
        <v>5.2615740740740692E-2</v>
      </c>
      <c r="S140" s="56">
        <f t="shared" ca="1" si="48"/>
        <v>20</v>
      </c>
      <c r="T140" s="57">
        <f t="shared" ca="1" si="59"/>
        <v>5.284722222222217E-2</v>
      </c>
      <c r="U140" s="58">
        <f t="shared" ca="1" si="49"/>
        <v>2</v>
      </c>
      <c r="V140" s="58">
        <f t="shared" ca="1" si="50"/>
        <v>1</v>
      </c>
      <c r="W140" s="58">
        <f t="shared" ca="1" si="51"/>
        <v>18</v>
      </c>
      <c r="X140" s="57">
        <f t="shared" ca="1" si="60"/>
        <v>5.3090277777777729E-2</v>
      </c>
      <c r="Y140" s="69">
        <v>2</v>
      </c>
      <c r="Z140" s="69">
        <f t="shared" ca="1" si="61"/>
        <v>71</v>
      </c>
      <c r="AA140" s="59">
        <f t="shared" ca="1" si="62"/>
        <v>8.2175925925925927E-4</v>
      </c>
      <c r="AB140" s="59">
        <f t="shared" ca="1" si="63"/>
        <v>5.2314814814814765E-2</v>
      </c>
      <c r="AC140" s="59">
        <f t="shared" ca="1" si="68"/>
        <v>5.3136574074074024E-2</v>
      </c>
      <c r="AD140" s="59">
        <f t="shared" ca="1" si="52"/>
        <v>4.7222222222222804E-3</v>
      </c>
      <c r="AE140" s="59">
        <f t="shared" ca="1" si="53"/>
        <v>5.5439814814815386E-3</v>
      </c>
    </row>
    <row r="141" spans="1:31" x14ac:dyDescent="0.25">
      <c r="A141" s="51">
        <v>139</v>
      </c>
      <c r="B141" s="60">
        <f>30</f>
        <v>30</v>
      </c>
      <c r="C141" s="52">
        <f t="shared" si="64"/>
        <v>4.7916666666666559E-2</v>
      </c>
      <c r="D141" s="74">
        <v>2</v>
      </c>
      <c r="E141" s="54">
        <f t="shared" si="65"/>
        <v>4.7939814814814706E-2</v>
      </c>
      <c r="F141" s="55">
        <f ca="1">COUNTIF($G$3:G140,"&gt;"&amp;E141)</f>
        <v>11</v>
      </c>
      <c r="G141" s="54">
        <f t="shared" ca="1" si="54"/>
        <v>5.2592592592592545E-2</v>
      </c>
      <c r="H141" s="53">
        <f t="shared" ca="1" si="55"/>
        <v>18</v>
      </c>
      <c r="I141" s="54">
        <f t="shared" ca="1" si="46"/>
        <v>5.2800925925925876E-2</v>
      </c>
      <c r="J141" s="53">
        <v>2</v>
      </c>
      <c r="K141" s="53">
        <v>1</v>
      </c>
      <c r="L141" s="55">
        <f t="shared" ca="1" si="56"/>
        <v>1</v>
      </c>
      <c r="M141" s="53">
        <f t="shared" ca="1" si="57"/>
        <v>21</v>
      </c>
      <c r="N141" s="54">
        <f t="shared" ca="1" si="58"/>
        <v>5.3078703703703656E-2</v>
      </c>
      <c r="O141" s="56">
        <f t="shared" ca="1" si="47"/>
        <v>0</v>
      </c>
      <c r="P141" s="57">
        <f t="shared" ca="1" si="66"/>
        <v>-1</v>
      </c>
      <c r="Q141" s="71">
        <f ca="1">IF(L141=0,COUNTIF($R$3:R140,"&gt;"&amp;P141),0)</f>
        <v>0</v>
      </c>
      <c r="R141" s="57">
        <f t="shared" ca="1" si="67"/>
        <v>-1</v>
      </c>
      <c r="S141" s="56">
        <f t="shared" ca="1" si="48"/>
        <v>0</v>
      </c>
      <c r="T141" s="57">
        <f t="shared" ca="1" si="59"/>
        <v>-1</v>
      </c>
      <c r="U141" s="58">
        <f t="shared" ca="1" si="49"/>
        <v>0</v>
      </c>
      <c r="V141" s="58">
        <f t="shared" ca="1" si="50"/>
        <v>0</v>
      </c>
      <c r="W141" s="58">
        <f t="shared" ca="1" si="51"/>
        <v>0</v>
      </c>
      <c r="X141" s="57">
        <f t="shared" ca="1" si="60"/>
        <v>-1</v>
      </c>
      <c r="Y141" s="69">
        <v>2</v>
      </c>
      <c r="Z141" s="69">
        <f t="shared" ca="1" si="61"/>
        <v>46</v>
      </c>
      <c r="AA141" s="59">
        <f t="shared" ca="1" si="62"/>
        <v>5.3240740740740744E-4</v>
      </c>
      <c r="AB141" s="59">
        <f t="shared" ca="1" si="63"/>
        <v>5.2592592592592545E-2</v>
      </c>
      <c r="AC141" s="59">
        <f t="shared" ca="1" si="68"/>
        <v>5.312499999999995E-2</v>
      </c>
      <c r="AD141" s="59">
        <f t="shared" ca="1" si="52"/>
        <v>4.652777777777839E-3</v>
      </c>
      <c r="AE141" s="59">
        <f t="shared" ca="1" si="53"/>
        <v>5.185185185185244E-3</v>
      </c>
    </row>
    <row r="142" spans="1:31" x14ac:dyDescent="0.25">
      <c r="A142" s="51">
        <v>140</v>
      </c>
      <c r="B142" s="60">
        <f>30</f>
        <v>30</v>
      </c>
      <c r="C142" s="52">
        <f t="shared" si="64"/>
        <v>4.826388888888878E-2</v>
      </c>
      <c r="D142" s="75">
        <v>2</v>
      </c>
      <c r="E142" s="54">
        <f t="shared" si="65"/>
        <v>4.8287037037036927E-2</v>
      </c>
      <c r="F142" s="55">
        <f ca="1">COUNTIF($G$3:G141,"&gt;"&amp;E142)</f>
        <v>11</v>
      </c>
      <c r="G142" s="54">
        <f t="shared" ca="1" si="54"/>
        <v>5.3078703703703656E-2</v>
      </c>
      <c r="H142" s="53">
        <f t="shared" ca="1" si="55"/>
        <v>17</v>
      </c>
      <c r="I142" s="54">
        <f t="shared" ca="1" si="46"/>
        <v>5.3275462962962913E-2</v>
      </c>
      <c r="J142" s="53">
        <v>2</v>
      </c>
      <c r="K142" s="53">
        <v>1</v>
      </c>
      <c r="L142" s="55">
        <f t="shared" ca="1" si="56"/>
        <v>1</v>
      </c>
      <c r="M142" s="53">
        <f t="shared" ca="1" si="57"/>
        <v>18</v>
      </c>
      <c r="N142" s="54">
        <f t="shared" ca="1" si="58"/>
        <v>5.3518518518518472E-2</v>
      </c>
      <c r="O142" s="56">
        <f t="shared" ca="1" si="47"/>
        <v>0</v>
      </c>
      <c r="P142" s="57">
        <f t="shared" ca="1" si="66"/>
        <v>-1</v>
      </c>
      <c r="Q142" s="71">
        <f ca="1">IF(L142=0,COUNTIF($R$3:R141,"&gt;"&amp;P142),0)</f>
        <v>0</v>
      </c>
      <c r="R142" s="57">
        <f t="shared" ca="1" si="67"/>
        <v>-1</v>
      </c>
      <c r="S142" s="56">
        <f t="shared" ca="1" si="48"/>
        <v>0</v>
      </c>
      <c r="T142" s="57">
        <f t="shared" ca="1" si="59"/>
        <v>-1</v>
      </c>
      <c r="U142" s="58">
        <f t="shared" ca="1" si="49"/>
        <v>0</v>
      </c>
      <c r="V142" s="58">
        <f t="shared" ca="1" si="50"/>
        <v>0</v>
      </c>
      <c r="W142" s="58">
        <f t="shared" ca="1" si="51"/>
        <v>0</v>
      </c>
      <c r="X142" s="57">
        <f t="shared" ca="1" si="60"/>
        <v>-1</v>
      </c>
      <c r="Y142" s="69">
        <v>2</v>
      </c>
      <c r="Z142" s="69">
        <f t="shared" ca="1" si="61"/>
        <v>42</v>
      </c>
      <c r="AA142" s="59">
        <f t="shared" ca="1" si="62"/>
        <v>4.861111111111111E-4</v>
      </c>
      <c r="AB142" s="59">
        <f t="shared" ca="1" si="63"/>
        <v>5.3078703703703656E-2</v>
      </c>
      <c r="AC142" s="59">
        <f t="shared" ca="1" si="68"/>
        <v>5.3564814814814767E-2</v>
      </c>
      <c r="AD142" s="59">
        <f t="shared" ca="1" si="52"/>
        <v>4.7916666666667287E-3</v>
      </c>
      <c r="AE142" s="59">
        <f t="shared" ca="1" si="53"/>
        <v>5.2777777777778395E-3</v>
      </c>
    </row>
    <row r="143" spans="1:31" x14ac:dyDescent="0.25">
      <c r="A143" s="51">
        <v>141</v>
      </c>
      <c r="B143" s="60">
        <f>30</f>
        <v>30</v>
      </c>
      <c r="C143" s="52">
        <f t="shared" si="64"/>
        <v>4.8611111111111001E-2</v>
      </c>
      <c r="D143" s="74">
        <v>2</v>
      </c>
      <c r="E143" s="54">
        <f t="shared" si="65"/>
        <v>4.8634259259259148E-2</v>
      </c>
      <c r="F143" s="55">
        <f ca="1">COUNTIF($G$3:G142,"&gt;"&amp;E143)</f>
        <v>11</v>
      </c>
      <c r="G143" s="54">
        <f t="shared" ca="1" si="54"/>
        <v>5.3518518518518472E-2</v>
      </c>
      <c r="H143" s="53">
        <f t="shared" ca="1" si="55"/>
        <v>18</v>
      </c>
      <c r="I143" s="54">
        <f t="shared" ca="1" si="46"/>
        <v>5.3726851851851803E-2</v>
      </c>
      <c r="J143" s="53">
        <v>2</v>
      </c>
      <c r="K143" s="53">
        <v>1</v>
      </c>
      <c r="L143" s="55">
        <f t="shared" ca="1" si="56"/>
        <v>1</v>
      </c>
      <c r="M143" s="53">
        <f t="shared" ca="1" si="57"/>
        <v>21</v>
      </c>
      <c r="N143" s="54">
        <f t="shared" ca="1" si="58"/>
        <v>5.4004629629629583E-2</v>
      </c>
      <c r="O143" s="56">
        <f t="shared" ca="1" si="47"/>
        <v>0</v>
      </c>
      <c r="P143" s="57">
        <f t="shared" ca="1" si="66"/>
        <v>-1</v>
      </c>
      <c r="Q143" s="71">
        <f ca="1">IF(L143=0,COUNTIF($R$3:R142,"&gt;"&amp;P143),0)</f>
        <v>0</v>
      </c>
      <c r="R143" s="57">
        <f t="shared" ca="1" si="67"/>
        <v>-1</v>
      </c>
      <c r="S143" s="56">
        <f t="shared" ca="1" si="48"/>
        <v>0</v>
      </c>
      <c r="T143" s="57">
        <f t="shared" ca="1" si="59"/>
        <v>-1</v>
      </c>
      <c r="U143" s="58">
        <f t="shared" ca="1" si="49"/>
        <v>0</v>
      </c>
      <c r="V143" s="58">
        <f t="shared" ca="1" si="50"/>
        <v>0</v>
      </c>
      <c r="W143" s="58">
        <f t="shared" ca="1" si="51"/>
        <v>0</v>
      </c>
      <c r="X143" s="57">
        <f t="shared" ca="1" si="60"/>
        <v>-1</v>
      </c>
      <c r="Y143" s="69">
        <v>2</v>
      </c>
      <c r="Z143" s="69">
        <f t="shared" ca="1" si="61"/>
        <v>46</v>
      </c>
      <c r="AA143" s="59">
        <f t="shared" ca="1" si="62"/>
        <v>5.3240740740740744E-4</v>
      </c>
      <c r="AB143" s="59">
        <f t="shared" ca="1" si="63"/>
        <v>5.3518518518518472E-2</v>
      </c>
      <c r="AC143" s="59">
        <f t="shared" ca="1" si="68"/>
        <v>5.4050925925925877E-2</v>
      </c>
      <c r="AD143" s="59">
        <f t="shared" ca="1" si="52"/>
        <v>4.8842592592593242E-3</v>
      </c>
      <c r="AE143" s="59">
        <f t="shared" ca="1" si="53"/>
        <v>5.4166666666667293E-3</v>
      </c>
    </row>
    <row r="144" spans="1:31" x14ac:dyDescent="0.25">
      <c r="A144" s="51">
        <v>142</v>
      </c>
      <c r="B144" s="60">
        <f>30</f>
        <v>30</v>
      </c>
      <c r="C144" s="52">
        <f t="shared" si="64"/>
        <v>4.8958333333333222E-2</v>
      </c>
      <c r="D144" s="75">
        <v>2</v>
      </c>
      <c r="E144" s="54">
        <f t="shared" si="65"/>
        <v>4.8981481481481369E-2</v>
      </c>
      <c r="F144" s="55">
        <f ca="1">COUNTIF($G$3:G143,"&gt;"&amp;E144)</f>
        <v>12</v>
      </c>
      <c r="G144" s="54">
        <f t="shared" ca="1" si="54"/>
        <v>5.4004629629629583E-2</v>
      </c>
      <c r="H144" s="53">
        <f t="shared" ca="1" si="55"/>
        <v>18</v>
      </c>
      <c r="I144" s="54">
        <f t="shared" ca="1" si="46"/>
        <v>5.4212962962962914E-2</v>
      </c>
      <c r="J144" s="53">
        <v>2</v>
      </c>
      <c r="K144" s="53">
        <v>1</v>
      </c>
      <c r="L144" s="55">
        <f t="shared" ca="1" si="56"/>
        <v>0</v>
      </c>
      <c r="M144" s="53">
        <f t="shared" ca="1" si="57"/>
        <v>0</v>
      </c>
      <c r="N144" s="54">
        <f t="shared" ca="1" si="58"/>
        <v>5.4247685185185135E-2</v>
      </c>
      <c r="O144" s="56">
        <f t="shared" ca="1" si="47"/>
        <v>2</v>
      </c>
      <c r="P144" s="57">
        <f t="shared" ca="1" si="66"/>
        <v>5.4270833333333282E-2</v>
      </c>
      <c r="Q144" s="71">
        <f ca="1">IF(L144=0,COUNTIF($R$3:R143,"&gt;"&amp;P144),0)</f>
        <v>0</v>
      </c>
      <c r="R144" s="57">
        <f t="shared" ca="1" si="67"/>
        <v>5.4270833333333282E-2</v>
      </c>
      <c r="S144" s="56">
        <f t="shared" ca="1" si="48"/>
        <v>19</v>
      </c>
      <c r="T144" s="57">
        <f t="shared" ca="1" si="59"/>
        <v>5.4490740740740687E-2</v>
      </c>
      <c r="U144" s="58">
        <f t="shared" ca="1" si="49"/>
        <v>2</v>
      </c>
      <c r="V144" s="58">
        <f t="shared" ca="1" si="50"/>
        <v>1</v>
      </c>
      <c r="W144" s="58">
        <f t="shared" ca="1" si="51"/>
        <v>22</v>
      </c>
      <c r="X144" s="57">
        <f t="shared" ca="1" si="60"/>
        <v>5.478009259259254E-2</v>
      </c>
      <c r="Y144" s="69">
        <v>2</v>
      </c>
      <c r="Z144" s="69">
        <f t="shared" ca="1" si="61"/>
        <v>71</v>
      </c>
      <c r="AA144" s="59">
        <f t="shared" ca="1" si="62"/>
        <v>8.2175925925925927E-4</v>
      </c>
      <c r="AB144" s="59">
        <f t="shared" ca="1" si="63"/>
        <v>5.4004629629629583E-2</v>
      </c>
      <c r="AC144" s="59">
        <f t="shared" ca="1" si="68"/>
        <v>5.4826388888888841E-2</v>
      </c>
      <c r="AD144" s="59">
        <f t="shared" ca="1" si="52"/>
        <v>5.023148148148214E-3</v>
      </c>
      <c r="AE144" s="59">
        <f t="shared" ca="1" si="53"/>
        <v>5.8449074074074722E-3</v>
      </c>
    </row>
    <row r="145" spans="1:31" x14ac:dyDescent="0.25">
      <c r="A145" s="51">
        <v>143</v>
      </c>
      <c r="B145" s="60">
        <f>30</f>
        <v>30</v>
      </c>
      <c r="C145" s="52">
        <f t="shared" si="64"/>
        <v>4.9305555555555443E-2</v>
      </c>
      <c r="D145" s="74">
        <v>2</v>
      </c>
      <c r="E145" s="54">
        <f t="shared" si="65"/>
        <v>4.932870370370359E-2</v>
      </c>
      <c r="F145" s="55">
        <f ca="1">COUNTIF($G$3:G144,"&gt;"&amp;E145)</f>
        <v>11</v>
      </c>
      <c r="G145" s="54">
        <f t="shared" ca="1" si="54"/>
        <v>5.4247685185185135E-2</v>
      </c>
      <c r="H145" s="53">
        <f t="shared" ca="1" si="55"/>
        <v>17</v>
      </c>
      <c r="I145" s="54">
        <f t="shared" ca="1" si="46"/>
        <v>5.4444444444444393E-2</v>
      </c>
      <c r="J145" s="53">
        <v>2</v>
      </c>
      <c r="K145" s="53">
        <v>1</v>
      </c>
      <c r="L145" s="55">
        <f t="shared" ca="1" si="56"/>
        <v>0</v>
      </c>
      <c r="M145" s="53">
        <f t="shared" ca="1" si="57"/>
        <v>0</v>
      </c>
      <c r="N145" s="54">
        <f t="shared" ca="1" si="58"/>
        <v>5.4479166666666613E-2</v>
      </c>
      <c r="O145" s="56">
        <f t="shared" ca="1" si="47"/>
        <v>2</v>
      </c>
      <c r="P145" s="57">
        <f t="shared" ca="1" si="66"/>
        <v>5.450231481481476E-2</v>
      </c>
      <c r="Q145" s="71">
        <f ca="1">IF(L145=0,COUNTIF($R$3:R144,"&gt;"&amp;P145),0)</f>
        <v>0</v>
      </c>
      <c r="R145" s="57">
        <f t="shared" ca="1" si="67"/>
        <v>5.478009259259254E-2</v>
      </c>
      <c r="S145" s="56">
        <f t="shared" ca="1" si="48"/>
        <v>20</v>
      </c>
      <c r="T145" s="57">
        <f t="shared" ca="1" si="59"/>
        <v>5.5011574074074018E-2</v>
      </c>
      <c r="U145" s="58">
        <f t="shared" ca="1" si="49"/>
        <v>2</v>
      </c>
      <c r="V145" s="58">
        <f t="shared" ca="1" si="50"/>
        <v>1</v>
      </c>
      <c r="W145" s="58">
        <f t="shared" ca="1" si="51"/>
        <v>22</v>
      </c>
      <c r="X145" s="57">
        <f t="shared" ca="1" si="60"/>
        <v>5.5300925925925871E-2</v>
      </c>
      <c r="Y145" s="69">
        <v>2</v>
      </c>
      <c r="Z145" s="69">
        <f t="shared" ca="1" si="61"/>
        <v>71</v>
      </c>
      <c r="AA145" s="59">
        <f t="shared" ca="1" si="62"/>
        <v>8.2175925925925927E-4</v>
      </c>
      <c r="AB145" s="59">
        <f t="shared" ca="1" si="63"/>
        <v>5.4247685185185135E-2</v>
      </c>
      <c r="AC145" s="59">
        <f t="shared" ca="1" si="68"/>
        <v>5.5069444444444393E-2</v>
      </c>
      <c r="AD145" s="59">
        <f t="shared" ca="1" si="52"/>
        <v>4.918981481481545E-3</v>
      </c>
      <c r="AE145" s="59">
        <f t="shared" ca="1" si="53"/>
        <v>5.7407407407408031E-3</v>
      </c>
    </row>
    <row r="146" spans="1:31" x14ac:dyDescent="0.25">
      <c r="A146" s="51">
        <v>144</v>
      </c>
      <c r="B146" s="60">
        <f>30</f>
        <v>30</v>
      </c>
      <c r="C146" s="52">
        <f t="shared" si="64"/>
        <v>4.9652777777777664E-2</v>
      </c>
      <c r="D146" s="75">
        <v>2</v>
      </c>
      <c r="E146" s="54">
        <f t="shared" si="65"/>
        <v>4.9675925925925811E-2</v>
      </c>
      <c r="F146" s="55">
        <f ca="1">COUNTIF($G$3:G145,"&gt;"&amp;E146)</f>
        <v>11</v>
      </c>
      <c r="G146" s="54">
        <f t="shared" ca="1" si="54"/>
        <v>5.4479166666666613E-2</v>
      </c>
      <c r="H146" s="53">
        <f t="shared" ca="1" si="55"/>
        <v>18</v>
      </c>
      <c r="I146" s="54">
        <f t="shared" ca="1" si="46"/>
        <v>5.4687499999999944E-2</v>
      </c>
      <c r="J146" s="53">
        <v>2</v>
      </c>
      <c r="K146" s="53">
        <v>1</v>
      </c>
      <c r="L146" s="55">
        <f t="shared" ca="1" si="56"/>
        <v>1</v>
      </c>
      <c r="M146" s="53">
        <f t="shared" ca="1" si="57"/>
        <v>21</v>
      </c>
      <c r="N146" s="54">
        <f t="shared" ca="1" si="58"/>
        <v>5.4965277777777724E-2</v>
      </c>
      <c r="O146" s="56">
        <f t="shared" ca="1" si="47"/>
        <v>0</v>
      </c>
      <c r="P146" s="57">
        <f t="shared" ca="1" si="66"/>
        <v>-1</v>
      </c>
      <c r="Q146" s="71">
        <f ca="1">IF(L146=0,COUNTIF($R$3:R145,"&gt;"&amp;P146),0)</f>
        <v>0</v>
      </c>
      <c r="R146" s="57">
        <f t="shared" ca="1" si="67"/>
        <v>-1</v>
      </c>
      <c r="S146" s="56">
        <f t="shared" ca="1" si="48"/>
        <v>0</v>
      </c>
      <c r="T146" s="57">
        <f t="shared" ca="1" si="59"/>
        <v>-1</v>
      </c>
      <c r="U146" s="58">
        <f t="shared" ca="1" si="49"/>
        <v>0</v>
      </c>
      <c r="V146" s="58">
        <f t="shared" ca="1" si="50"/>
        <v>0</v>
      </c>
      <c r="W146" s="58">
        <f t="shared" ca="1" si="51"/>
        <v>0</v>
      </c>
      <c r="X146" s="57">
        <f t="shared" ca="1" si="60"/>
        <v>-1</v>
      </c>
      <c r="Y146" s="69">
        <v>2</v>
      </c>
      <c r="Z146" s="69">
        <f t="shared" ca="1" si="61"/>
        <v>46</v>
      </c>
      <c r="AA146" s="59">
        <f t="shared" ca="1" si="62"/>
        <v>5.3240740740740744E-4</v>
      </c>
      <c r="AB146" s="59">
        <f t="shared" ca="1" si="63"/>
        <v>5.4479166666666613E-2</v>
      </c>
      <c r="AC146" s="59">
        <f t="shared" ca="1" si="68"/>
        <v>5.5011574074074018E-2</v>
      </c>
      <c r="AD146" s="59">
        <f t="shared" ca="1" si="52"/>
        <v>4.8032407407408023E-3</v>
      </c>
      <c r="AE146" s="59">
        <f t="shared" ca="1" si="53"/>
        <v>5.3356481481482074E-3</v>
      </c>
    </row>
    <row r="147" spans="1:31" x14ac:dyDescent="0.25">
      <c r="A147" s="51">
        <v>145</v>
      </c>
      <c r="B147" s="60">
        <f>30</f>
        <v>30</v>
      </c>
      <c r="C147" s="52">
        <f t="shared" si="64"/>
        <v>4.9999999999999885E-2</v>
      </c>
      <c r="D147" s="74">
        <v>2</v>
      </c>
      <c r="E147" s="54">
        <f t="shared" si="65"/>
        <v>5.0023148148148032E-2</v>
      </c>
      <c r="F147" s="55">
        <f ca="1">COUNTIF($G$3:G146,"&gt;"&amp;E147)</f>
        <v>12</v>
      </c>
      <c r="G147" s="54">
        <f t="shared" ca="1" si="54"/>
        <v>5.4965277777777724E-2</v>
      </c>
      <c r="H147" s="53">
        <f t="shared" ca="1" si="55"/>
        <v>21</v>
      </c>
      <c r="I147" s="54">
        <f t="shared" ca="1" si="46"/>
        <v>5.5208333333333283E-2</v>
      </c>
      <c r="J147" s="53">
        <v>2</v>
      </c>
      <c r="K147" s="53">
        <v>1</v>
      </c>
      <c r="L147" s="55">
        <f t="shared" ca="1" si="56"/>
        <v>1</v>
      </c>
      <c r="M147" s="53">
        <f t="shared" ca="1" si="57"/>
        <v>20</v>
      </c>
      <c r="N147" s="54">
        <f t="shared" ca="1" si="58"/>
        <v>5.5474537037036989E-2</v>
      </c>
      <c r="O147" s="56">
        <f t="shared" ca="1" si="47"/>
        <v>0</v>
      </c>
      <c r="P147" s="57">
        <f t="shared" ca="1" si="66"/>
        <v>-1</v>
      </c>
      <c r="Q147" s="71">
        <f ca="1">IF(L147=0,COUNTIF($R$3:R146,"&gt;"&amp;P147),0)</f>
        <v>0</v>
      </c>
      <c r="R147" s="57">
        <f t="shared" ca="1" si="67"/>
        <v>-1</v>
      </c>
      <c r="S147" s="56">
        <f t="shared" ca="1" si="48"/>
        <v>0</v>
      </c>
      <c r="T147" s="57">
        <f t="shared" ca="1" si="59"/>
        <v>-1</v>
      </c>
      <c r="U147" s="58">
        <f t="shared" ca="1" si="49"/>
        <v>0</v>
      </c>
      <c r="V147" s="58">
        <f t="shared" ca="1" si="50"/>
        <v>0</v>
      </c>
      <c r="W147" s="58">
        <f t="shared" ca="1" si="51"/>
        <v>0</v>
      </c>
      <c r="X147" s="57">
        <f t="shared" ca="1" si="60"/>
        <v>-1</v>
      </c>
      <c r="Y147" s="69">
        <v>2</v>
      </c>
      <c r="Z147" s="69">
        <f t="shared" ca="1" si="61"/>
        <v>48</v>
      </c>
      <c r="AA147" s="59">
        <f t="shared" ca="1" si="62"/>
        <v>5.5555555555555556E-4</v>
      </c>
      <c r="AB147" s="59">
        <f t="shared" ca="1" si="63"/>
        <v>5.4965277777777724E-2</v>
      </c>
      <c r="AC147" s="59">
        <f t="shared" ca="1" si="68"/>
        <v>5.5520833333333276E-2</v>
      </c>
      <c r="AD147" s="59">
        <f t="shared" ca="1" si="52"/>
        <v>4.9421296296296921E-3</v>
      </c>
      <c r="AE147" s="59">
        <f t="shared" ca="1" si="53"/>
        <v>5.4976851851852443E-3</v>
      </c>
    </row>
    <row r="148" spans="1:31" x14ac:dyDescent="0.25">
      <c r="A148" s="51">
        <v>146</v>
      </c>
      <c r="B148" s="60">
        <f>30</f>
        <v>30</v>
      </c>
      <c r="C148" s="52">
        <f t="shared" si="64"/>
        <v>5.0347222222222106E-2</v>
      </c>
      <c r="D148" s="75">
        <v>2</v>
      </c>
      <c r="E148" s="54">
        <f t="shared" si="65"/>
        <v>5.0370370370370253E-2</v>
      </c>
      <c r="F148" s="55">
        <f ca="1">COUNTIF($G$3:G147,"&gt;"&amp;E148)</f>
        <v>12</v>
      </c>
      <c r="G148" s="54">
        <f t="shared" ca="1" si="54"/>
        <v>5.5474537037036989E-2</v>
      </c>
      <c r="H148" s="53">
        <f t="shared" ca="1" si="55"/>
        <v>22</v>
      </c>
      <c r="I148" s="54">
        <f t="shared" ca="1" si="46"/>
        <v>5.5729166666666621E-2</v>
      </c>
      <c r="J148" s="53">
        <v>2</v>
      </c>
      <c r="K148" s="53">
        <v>1</v>
      </c>
      <c r="L148" s="55">
        <f t="shared" ca="1" si="56"/>
        <v>1</v>
      </c>
      <c r="M148" s="53">
        <f t="shared" ca="1" si="57"/>
        <v>19</v>
      </c>
      <c r="N148" s="54">
        <f t="shared" ca="1" si="58"/>
        <v>5.5983796296296254E-2</v>
      </c>
      <c r="O148" s="56">
        <f t="shared" ca="1" si="47"/>
        <v>0</v>
      </c>
      <c r="P148" s="57">
        <f t="shared" ca="1" si="66"/>
        <v>-1</v>
      </c>
      <c r="Q148" s="71">
        <f ca="1">IF(L148=0,COUNTIF($R$3:R147,"&gt;"&amp;P148),0)</f>
        <v>0</v>
      </c>
      <c r="R148" s="57">
        <f t="shared" ca="1" si="67"/>
        <v>-1</v>
      </c>
      <c r="S148" s="56">
        <f t="shared" ca="1" si="48"/>
        <v>0</v>
      </c>
      <c r="T148" s="57">
        <f t="shared" ca="1" si="59"/>
        <v>-1</v>
      </c>
      <c r="U148" s="58">
        <f t="shared" ca="1" si="49"/>
        <v>0</v>
      </c>
      <c r="V148" s="58">
        <f t="shared" ca="1" si="50"/>
        <v>0</v>
      </c>
      <c r="W148" s="58">
        <f t="shared" ca="1" si="51"/>
        <v>0</v>
      </c>
      <c r="X148" s="57">
        <f t="shared" ca="1" si="60"/>
        <v>-1</v>
      </c>
      <c r="Y148" s="69">
        <v>2</v>
      </c>
      <c r="Z148" s="69">
        <f t="shared" ca="1" si="61"/>
        <v>48</v>
      </c>
      <c r="AA148" s="59">
        <f t="shared" ca="1" si="62"/>
        <v>5.5555555555555556E-4</v>
      </c>
      <c r="AB148" s="59">
        <f t="shared" ca="1" si="63"/>
        <v>5.5474537037036989E-2</v>
      </c>
      <c r="AC148" s="59">
        <f t="shared" ca="1" si="68"/>
        <v>5.6030092592592541E-2</v>
      </c>
      <c r="AD148" s="59">
        <f t="shared" ca="1" si="52"/>
        <v>5.104166666666736E-3</v>
      </c>
      <c r="AE148" s="59">
        <f t="shared" ca="1" si="53"/>
        <v>5.6597222222222882E-3</v>
      </c>
    </row>
    <row r="149" spans="1:31" x14ac:dyDescent="0.25">
      <c r="A149" s="51">
        <v>147</v>
      </c>
      <c r="B149" s="60">
        <f>30</f>
        <v>30</v>
      </c>
      <c r="C149" s="52">
        <f t="shared" si="64"/>
        <v>5.0694444444444327E-2</v>
      </c>
      <c r="D149" s="74">
        <v>2</v>
      </c>
      <c r="E149" s="54">
        <f t="shared" si="65"/>
        <v>5.0717592592592474E-2</v>
      </c>
      <c r="F149" s="55">
        <f ca="1">COUNTIF($G$3:G148,"&gt;"&amp;E149)</f>
        <v>12</v>
      </c>
      <c r="G149" s="54">
        <f t="shared" ca="1" si="54"/>
        <v>5.5983796296296254E-2</v>
      </c>
      <c r="H149" s="53">
        <f t="shared" ca="1" si="55"/>
        <v>20</v>
      </c>
      <c r="I149" s="54">
        <f t="shared" ca="1" si="46"/>
        <v>5.6215277777777732E-2</v>
      </c>
      <c r="J149" s="53">
        <v>2</v>
      </c>
      <c r="K149" s="53">
        <v>1</v>
      </c>
      <c r="L149" s="55">
        <f t="shared" ca="1" si="56"/>
        <v>0</v>
      </c>
      <c r="M149" s="53">
        <f t="shared" ca="1" si="57"/>
        <v>0</v>
      </c>
      <c r="N149" s="54">
        <f t="shared" ca="1" si="58"/>
        <v>5.6249999999999953E-2</v>
      </c>
      <c r="O149" s="56">
        <f t="shared" ca="1" si="47"/>
        <v>2</v>
      </c>
      <c r="P149" s="57">
        <f t="shared" ca="1" si="66"/>
        <v>5.62731481481481E-2</v>
      </c>
      <c r="Q149" s="71">
        <f ca="1">IF(L149=0,COUNTIF($R$3:R148,"&gt;"&amp;P149),0)</f>
        <v>0</v>
      </c>
      <c r="R149" s="57">
        <f t="shared" ca="1" si="67"/>
        <v>5.62731481481481E-2</v>
      </c>
      <c r="S149" s="56">
        <f t="shared" ca="1" si="48"/>
        <v>20</v>
      </c>
      <c r="T149" s="57">
        <f t="shared" ca="1" si="59"/>
        <v>5.6504629629629578E-2</v>
      </c>
      <c r="U149" s="58">
        <f t="shared" ca="1" si="49"/>
        <v>2</v>
      </c>
      <c r="V149" s="58">
        <f t="shared" ca="1" si="50"/>
        <v>1</v>
      </c>
      <c r="W149" s="58">
        <f t="shared" ca="1" si="51"/>
        <v>20</v>
      </c>
      <c r="X149" s="57">
        <f t="shared" ca="1" si="60"/>
        <v>5.6770833333333284E-2</v>
      </c>
      <c r="Y149" s="69">
        <v>2</v>
      </c>
      <c r="Z149" s="69">
        <f t="shared" ca="1" si="61"/>
        <v>72</v>
      </c>
      <c r="AA149" s="59">
        <f t="shared" ca="1" si="62"/>
        <v>8.3333333333333339E-4</v>
      </c>
      <c r="AB149" s="59">
        <f t="shared" ca="1" si="63"/>
        <v>5.5983796296296254E-2</v>
      </c>
      <c r="AC149" s="59">
        <f t="shared" ca="1" si="68"/>
        <v>5.6817129629629586E-2</v>
      </c>
      <c r="AD149" s="59">
        <f t="shared" ca="1" si="52"/>
        <v>5.2662037037037798E-3</v>
      </c>
      <c r="AE149" s="59">
        <f t="shared" ca="1" si="53"/>
        <v>6.0995370370371116E-3</v>
      </c>
    </row>
    <row r="150" spans="1:31" x14ac:dyDescent="0.25">
      <c r="A150" s="51">
        <v>148</v>
      </c>
      <c r="B150" s="60">
        <f>30</f>
        <v>30</v>
      </c>
      <c r="C150" s="52">
        <f t="shared" si="64"/>
        <v>5.1041666666666548E-2</v>
      </c>
      <c r="D150" s="75">
        <v>2</v>
      </c>
      <c r="E150" s="54">
        <f t="shared" si="65"/>
        <v>5.1064814814814695E-2</v>
      </c>
      <c r="F150" s="55">
        <f ca="1">COUNTIF($G$3:G149,"&gt;"&amp;E150)</f>
        <v>13</v>
      </c>
      <c r="G150" s="54">
        <f t="shared" ca="1" si="54"/>
        <v>5.6249999999999953E-2</v>
      </c>
      <c r="H150" s="53">
        <f t="shared" ca="1" si="55"/>
        <v>19</v>
      </c>
      <c r="I150" s="54">
        <f t="shared" ca="1" si="46"/>
        <v>5.6469907407407358E-2</v>
      </c>
      <c r="J150" s="53">
        <v>2</v>
      </c>
      <c r="K150" s="53">
        <v>1</v>
      </c>
      <c r="L150" s="55">
        <f t="shared" ca="1" si="56"/>
        <v>0</v>
      </c>
      <c r="M150" s="53">
        <f t="shared" ca="1" si="57"/>
        <v>0</v>
      </c>
      <c r="N150" s="54">
        <f t="shared" ca="1" si="58"/>
        <v>5.6504629629629578E-2</v>
      </c>
      <c r="O150" s="56">
        <f t="shared" ca="1" si="47"/>
        <v>2</v>
      </c>
      <c r="P150" s="57">
        <f t="shared" ca="1" si="66"/>
        <v>5.6527777777777725E-2</v>
      </c>
      <c r="Q150" s="71">
        <f ca="1">IF(L150=0,COUNTIF($R$3:R149,"&gt;"&amp;P150),0)</f>
        <v>0</v>
      </c>
      <c r="R150" s="57">
        <f t="shared" ca="1" si="67"/>
        <v>5.6770833333333284E-2</v>
      </c>
      <c r="S150" s="56">
        <f t="shared" ca="1" si="48"/>
        <v>17</v>
      </c>
      <c r="T150" s="57">
        <f t="shared" ca="1" si="59"/>
        <v>5.6967592592592542E-2</v>
      </c>
      <c r="U150" s="58">
        <f t="shared" ca="1" si="49"/>
        <v>2</v>
      </c>
      <c r="V150" s="58">
        <f t="shared" ca="1" si="50"/>
        <v>1</v>
      </c>
      <c r="W150" s="58">
        <f t="shared" ca="1" si="51"/>
        <v>22</v>
      </c>
      <c r="X150" s="57">
        <f t="shared" ca="1" si="60"/>
        <v>5.7256944444444395E-2</v>
      </c>
      <c r="Y150" s="69">
        <v>2</v>
      </c>
      <c r="Z150" s="69">
        <f t="shared" ca="1" si="61"/>
        <v>70</v>
      </c>
      <c r="AA150" s="59">
        <f t="shared" ca="1" si="62"/>
        <v>8.1018518518518516E-4</v>
      </c>
      <c r="AB150" s="59">
        <f t="shared" ca="1" si="63"/>
        <v>5.6249999999999953E-2</v>
      </c>
      <c r="AC150" s="59">
        <f t="shared" ca="1" si="68"/>
        <v>5.7060185185185137E-2</v>
      </c>
      <c r="AD150" s="59">
        <f t="shared" ca="1" si="52"/>
        <v>5.1851851851852579E-3</v>
      </c>
      <c r="AE150" s="59">
        <f t="shared" ca="1" si="53"/>
        <v>5.9953703703704425E-3</v>
      </c>
    </row>
    <row r="151" spans="1:31" x14ac:dyDescent="0.25">
      <c r="A151" s="51">
        <v>149</v>
      </c>
      <c r="B151" s="60">
        <f>30</f>
        <v>30</v>
      </c>
      <c r="C151" s="52">
        <f t="shared" si="64"/>
        <v>5.1388888888888769E-2</v>
      </c>
      <c r="D151" s="74">
        <v>2</v>
      </c>
      <c r="E151" s="54">
        <f t="shared" si="65"/>
        <v>5.1412037037036916E-2</v>
      </c>
      <c r="F151" s="55">
        <f ca="1">COUNTIF($G$3:G150,"&gt;"&amp;E151)</f>
        <v>13</v>
      </c>
      <c r="G151" s="54">
        <f t="shared" ca="1" si="54"/>
        <v>5.6504629629629578E-2</v>
      </c>
      <c r="H151" s="53">
        <f t="shared" ca="1" si="55"/>
        <v>22</v>
      </c>
      <c r="I151" s="54">
        <f t="shared" ca="1" si="46"/>
        <v>5.6759259259259211E-2</v>
      </c>
      <c r="J151" s="53">
        <v>2</v>
      </c>
      <c r="K151" s="53">
        <v>1</v>
      </c>
      <c r="L151" s="55">
        <f t="shared" ca="1" si="56"/>
        <v>0</v>
      </c>
      <c r="M151" s="53">
        <f t="shared" ca="1" si="57"/>
        <v>0</v>
      </c>
      <c r="N151" s="54">
        <f t="shared" ca="1" si="58"/>
        <v>5.6793981481481431E-2</v>
      </c>
      <c r="O151" s="56">
        <f t="shared" ca="1" si="47"/>
        <v>2</v>
      </c>
      <c r="P151" s="57">
        <f t="shared" ca="1" si="66"/>
        <v>5.6817129629629579E-2</v>
      </c>
      <c r="Q151" s="71">
        <f ca="1">IF(L151=0,COUNTIF($R$3:R150,"&gt;"&amp;P151),0)</f>
        <v>0</v>
      </c>
      <c r="R151" s="57">
        <f t="shared" ca="1" si="67"/>
        <v>5.7256944444444395E-2</v>
      </c>
      <c r="S151" s="56">
        <f t="shared" ca="1" si="48"/>
        <v>23</v>
      </c>
      <c r="T151" s="57">
        <f t="shared" ca="1" si="59"/>
        <v>5.7523148148148101E-2</v>
      </c>
      <c r="U151" s="58">
        <f t="shared" ca="1" si="49"/>
        <v>2</v>
      </c>
      <c r="V151" s="58">
        <f t="shared" ca="1" si="50"/>
        <v>1</v>
      </c>
      <c r="W151" s="58">
        <f t="shared" ca="1" si="51"/>
        <v>18</v>
      </c>
      <c r="X151" s="57">
        <f t="shared" ca="1" si="60"/>
        <v>5.776620370370366E-2</v>
      </c>
      <c r="Y151" s="69">
        <v>2</v>
      </c>
      <c r="Z151" s="69">
        <f t="shared" ca="1" si="61"/>
        <v>75</v>
      </c>
      <c r="AA151" s="59">
        <f t="shared" ca="1" si="62"/>
        <v>8.6805555555555551E-4</v>
      </c>
      <c r="AB151" s="59">
        <f t="shared" ca="1" si="63"/>
        <v>5.6504629629629578E-2</v>
      </c>
      <c r="AC151" s="59">
        <f t="shared" ca="1" si="68"/>
        <v>5.7372685185185131E-2</v>
      </c>
      <c r="AD151" s="59">
        <f t="shared" ca="1" si="52"/>
        <v>5.0925925925926624E-3</v>
      </c>
      <c r="AE151" s="59">
        <f t="shared" ca="1" si="53"/>
        <v>5.9606481481482149E-3</v>
      </c>
    </row>
    <row r="152" spans="1:31" x14ac:dyDescent="0.25">
      <c r="A152" s="51">
        <v>150</v>
      </c>
      <c r="B152" s="60">
        <f>30</f>
        <v>30</v>
      </c>
      <c r="C152" s="52">
        <f t="shared" si="64"/>
        <v>5.173611111111099E-2</v>
      </c>
      <c r="D152" s="75">
        <v>2</v>
      </c>
      <c r="E152" s="54">
        <f t="shared" si="65"/>
        <v>5.1759259259259137E-2</v>
      </c>
      <c r="F152" s="55">
        <f ca="1">COUNTIF($G$3:G151,"&gt;"&amp;E152)</f>
        <v>13</v>
      </c>
      <c r="G152" s="54">
        <f t="shared" ca="1" si="54"/>
        <v>5.6793981481481431E-2</v>
      </c>
      <c r="H152" s="53">
        <f t="shared" ca="1" si="55"/>
        <v>23</v>
      </c>
      <c r="I152" s="54">
        <f t="shared" ca="1" si="46"/>
        <v>5.7060185185185137E-2</v>
      </c>
      <c r="J152" s="53">
        <v>2</v>
      </c>
      <c r="K152" s="53">
        <v>1</v>
      </c>
      <c r="L152" s="55">
        <f t="shared" ca="1" si="56"/>
        <v>1</v>
      </c>
      <c r="M152" s="53">
        <f t="shared" ca="1" si="57"/>
        <v>22</v>
      </c>
      <c r="N152" s="54">
        <f t="shared" ca="1" si="58"/>
        <v>5.7349537037036991E-2</v>
      </c>
      <c r="O152" s="56">
        <f t="shared" ca="1" si="47"/>
        <v>0</v>
      </c>
      <c r="P152" s="57">
        <f t="shared" ca="1" si="66"/>
        <v>-1</v>
      </c>
      <c r="Q152" s="71">
        <f ca="1">IF(L152=0,COUNTIF($R$3:R151,"&gt;"&amp;P152),0)</f>
        <v>0</v>
      </c>
      <c r="R152" s="57">
        <f t="shared" ca="1" si="67"/>
        <v>-1</v>
      </c>
      <c r="S152" s="56">
        <f t="shared" ca="1" si="48"/>
        <v>0</v>
      </c>
      <c r="T152" s="57">
        <f t="shared" ca="1" si="59"/>
        <v>-1</v>
      </c>
      <c r="U152" s="58">
        <f t="shared" ca="1" si="49"/>
        <v>0</v>
      </c>
      <c r="V152" s="58">
        <f t="shared" ca="1" si="50"/>
        <v>0</v>
      </c>
      <c r="W152" s="58">
        <f t="shared" ca="1" si="51"/>
        <v>0</v>
      </c>
      <c r="X152" s="57">
        <f t="shared" ca="1" si="60"/>
        <v>-1</v>
      </c>
      <c r="Y152" s="69">
        <v>2</v>
      </c>
      <c r="Z152" s="69">
        <f t="shared" ca="1" si="61"/>
        <v>52</v>
      </c>
      <c r="AA152" s="59">
        <f t="shared" ca="1" si="62"/>
        <v>6.018518518518519E-4</v>
      </c>
      <c r="AB152" s="59">
        <f t="shared" ca="1" si="63"/>
        <v>5.6793981481481431E-2</v>
      </c>
      <c r="AC152" s="59">
        <f t="shared" ca="1" si="68"/>
        <v>5.7395833333333285E-2</v>
      </c>
      <c r="AD152" s="59">
        <f t="shared" ca="1" si="52"/>
        <v>5.0347222222222945E-3</v>
      </c>
      <c r="AE152" s="59">
        <f t="shared" ca="1" si="53"/>
        <v>5.636574074074148E-3</v>
      </c>
    </row>
    <row r="153" spans="1:31" x14ac:dyDescent="0.25">
      <c r="A153" s="51">
        <v>151</v>
      </c>
      <c r="B153" s="60">
        <f>30</f>
        <v>30</v>
      </c>
      <c r="C153" s="52">
        <f t="shared" si="64"/>
        <v>5.2083333333333211E-2</v>
      </c>
      <c r="D153" s="74">
        <v>2</v>
      </c>
      <c r="E153" s="54">
        <f t="shared" si="65"/>
        <v>5.2106481481481358E-2</v>
      </c>
      <c r="F153" s="55">
        <f ca="1">COUNTIF($G$3:G152,"&gt;"&amp;E153)</f>
        <v>13</v>
      </c>
      <c r="G153" s="54">
        <f t="shared" ca="1" si="54"/>
        <v>5.7349537037036991E-2</v>
      </c>
      <c r="H153" s="53">
        <f t="shared" ca="1" si="55"/>
        <v>23</v>
      </c>
      <c r="I153" s="54">
        <f t="shared" ca="1" si="46"/>
        <v>5.7615740740740697E-2</v>
      </c>
      <c r="J153" s="53">
        <v>2</v>
      </c>
      <c r="K153" s="53">
        <v>1</v>
      </c>
      <c r="L153" s="55">
        <f t="shared" ca="1" si="56"/>
        <v>1</v>
      </c>
      <c r="M153" s="53">
        <f t="shared" ca="1" si="57"/>
        <v>20</v>
      </c>
      <c r="N153" s="54">
        <f t="shared" ca="1" si="58"/>
        <v>5.7881944444444403E-2</v>
      </c>
      <c r="O153" s="56">
        <f t="shared" ca="1" si="47"/>
        <v>0</v>
      </c>
      <c r="P153" s="57">
        <f t="shared" ca="1" si="66"/>
        <v>-1</v>
      </c>
      <c r="Q153" s="71">
        <f ca="1">IF(L153=0,COUNTIF($R$3:R152,"&gt;"&amp;P153),0)</f>
        <v>0</v>
      </c>
      <c r="R153" s="57">
        <f t="shared" ca="1" si="67"/>
        <v>-1</v>
      </c>
      <c r="S153" s="56">
        <f t="shared" ca="1" si="48"/>
        <v>0</v>
      </c>
      <c r="T153" s="57">
        <f t="shared" ca="1" si="59"/>
        <v>-1</v>
      </c>
      <c r="U153" s="58">
        <f t="shared" ca="1" si="49"/>
        <v>0</v>
      </c>
      <c r="V153" s="58">
        <f t="shared" ca="1" si="50"/>
        <v>0</v>
      </c>
      <c r="W153" s="58">
        <f t="shared" ca="1" si="51"/>
        <v>0</v>
      </c>
      <c r="X153" s="57">
        <f t="shared" ca="1" si="60"/>
        <v>-1</v>
      </c>
      <c r="Y153" s="69">
        <v>2</v>
      </c>
      <c r="Z153" s="69">
        <f t="shared" ca="1" si="61"/>
        <v>50</v>
      </c>
      <c r="AA153" s="59">
        <f t="shared" ca="1" si="62"/>
        <v>5.7870370370370367E-4</v>
      </c>
      <c r="AB153" s="59">
        <f t="shared" ca="1" si="63"/>
        <v>5.7349537037036991E-2</v>
      </c>
      <c r="AC153" s="59">
        <f t="shared" ca="1" si="68"/>
        <v>5.7928240740740697E-2</v>
      </c>
      <c r="AD153" s="59">
        <f t="shared" ca="1" si="52"/>
        <v>5.2430555555556327E-3</v>
      </c>
      <c r="AE153" s="59">
        <f t="shared" ca="1" si="53"/>
        <v>5.821759259259339E-3</v>
      </c>
    </row>
    <row r="154" spans="1:31" x14ac:dyDescent="0.25">
      <c r="A154" s="51">
        <v>152</v>
      </c>
      <c r="B154" s="60">
        <f>30</f>
        <v>30</v>
      </c>
      <c r="C154" s="52">
        <f t="shared" si="64"/>
        <v>5.2430555555555432E-2</v>
      </c>
      <c r="D154" s="75">
        <v>2</v>
      </c>
      <c r="E154" s="54">
        <f t="shared" si="65"/>
        <v>5.2453703703703579E-2</v>
      </c>
      <c r="F154" s="55">
        <f ca="1">COUNTIF($G$3:G153,"&gt;"&amp;E154)</f>
        <v>13</v>
      </c>
      <c r="G154" s="54">
        <f t="shared" ca="1" si="54"/>
        <v>5.7881944444444403E-2</v>
      </c>
      <c r="H154" s="53">
        <f t="shared" ca="1" si="55"/>
        <v>22</v>
      </c>
      <c r="I154" s="54">
        <f t="shared" ca="1" si="46"/>
        <v>5.8136574074074035E-2</v>
      </c>
      <c r="J154" s="53">
        <v>2</v>
      </c>
      <c r="K154" s="53">
        <v>1</v>
      </c>
      <c r="L154" s="55">
        <f t="shared" ca="1" si="56"/>
        <v>0</v>
      </c>
      <c r="M154" s="53">
        <f t="shared" ca="1" si="57"/>
        <v>0</v>
      </c>
      <c r="N154" s="54">
        <f t="shared" ca="1" si="58"/>
        <v>5.8171296296296256E-2</v>
      </c>
      <c r="O154" s="56">
        <f t="shared" ca="1" si="47"/>
        <v>2</v>
      </c>
      <c r="P154" s="57">
        <f t="shared" ca="1" si="66"/>
        <v>5.8194444444444403E-2</v>
      </c>
      <c r="Q154" s="71">
        <f ca="1">IF(L154=0,COUNTIF($R$3:R153,"&gt;"&amp;P154),0)</f>
        <v>0</v>
      </c>
      <c r="R154" s="57">
        <f t="shared" ca="1" si="67"/>
        <v>5.8194444444444403E-2</v>
      </c>
      <c r="S154" s="56">
        <f t="shared" ca="1" si="48"/>
        <v>18</v>
      </c>
      <c r="T154" s="57">
        <f t="shared" ca="1" si="59"/>
        <v>5.8402777777777734E-2</v>
      </c>
      <c r="U154" s="58">
        <f t="shared" ca="1" si="49"/>
        <v>2</v>
      </c>
      <c r="V154" s="58">
        <f t="shared" ca="1" si="50"/>
        <v>1</v>
      </c>
      <c r="W154" s="58">
        <f t="shared" ca="1" si="51"/>
        <v>19</v>
      </c>
      <c r="X154" s="57">
        <f t="shared" ca="1" si="60"/>
        <v>5.8657407407407366E-2</v>
      </c>
      <c r="Y154" s="69">
        <v>2</v>
      </c>
      <c r="Z154" s="69">
        <f t="shared" ca="1" si="61"/>
        <v>71</v>
      </c>
      <c r="AA154" s="59">
        <f t="shared" ca="1" si="62"/>
        <v>8.2175925925925927E-4</v>
      </c>
      <c r="AB154" s="59">
        <f t="shared" ca="1" si="63"/>
        <v>5.7881944444444403E-2</v>
      </c>
      <c r="AC154" s="59">
        <f t="shared" ca="1" si="68"/>
        <v>5.8703703703703661E-2</v>
      </c>
      <c r="AD154" s="59">
        <f t="shared" ca="1" si="52"/>
        <v>5.4282407407408237E-3</v>
      </c>
      <c r="AE154" s="59">
        <f t="shared" ca="1" si="53"/>
        <v>6.2500000000000819E-3</v>
      </c>
    </row>
    <row r="155" spans="1:31" x14ac:dyDescent="0.25">
      <c r="A155" s="51">
        <v>153</v>
      </c>
      <c r="B155" s="60">
        <f>30</f>
        <v>30</v>
      </c>
      <c r="C155" s="52">
        <f t="shared" si="64"/>
        <v>5.2777777777777653E-2</v>
      </c>
      <c r="D155" s="74">
        <v>2</v>
      </c>
      <c r="E155" s="54">
        <f t="shared" si="65"/>
        <v>5.28009259259258E-2</v>
      </c>
      <c r="F155" s="55">
        <f ca="1">COUNTIF($G$3:G154,"&gt;"&amp;E155)</f>
        <v>13</v>
      </c>
      <c r="G155" s="54">
        <f t="shared" ca="1" si="54"/>
        <v>5.8171296296296256E-2</v>
      </c>
      <c r="H155" s="53">
        <f t="shared" ca="1" si="55"/>
        <v>22</v>
      </c>
      <c r="I155" s="54">
        <f t="shared" ca="1" si="46"/>
        <v>5.8425925925925888E-2</v>
      </c>
      <c r="J155" s="53">
        <v>2</v>
      </c>
      <c r="K155" s="53">
        <v>1</v>
      </c>
      <c r="L155" s="55">
        <f t="shared" ca="1" si="56"/>
        <v>1</v>
      </c>
      <c r="M155" s="53">
        <f t="shared" ca="1" si="57"/>
        <v>21</v>
      </c>
      <c r="N155" s="54">
        <f t="shared" ca="1" si="58"/>
        <v>5.8703703703703668E-2</v>
      </c>
      <c r="O155" s="56">
        <f t="shared" ca="1" si="47"/>
        <v>0</v>
      </c>
      <c r="P155" s="57">
        <f t="shared" ca="1" si="66"/>
        <v>-1</v>
      </c>
      <c r="Q155" s="71">
        <f ca="1">IF(L155=0,COUNTIF($R$3:R154,"&gt;"&amp;P155),0)</f>
        <v>0</v>
      </c>
      <c r="R155" s="57">
        <f t="shared" ca="1" si="67"/>
        <v>-1</v>
      </c>
      <c r="S155" s="56">
        <f t="shared" ca="1" si="48"/>
        <v>0</v>
      </c>
      <c r="T155" s="57">
        <f t="shared" ca="1" si="59"/>
        <v>-1</v>
      </c>
      <c r="U155" s="58">
        <f t="shared" ca="1" si="49"/>
        <v>0</v>
      </c>
      <c r="V155" s="58">
        <f t="shared" ca="1" si="50"/>
        <v>0</v>
      </c>
      <c r="W155" s="58">
        <f t="shared" ca="1" si="51"/>
        <v>0</v>
      </c>
      <c r="X155" s="57">
        <f t="shared" ca="1" si="60"/>
        <v>-1</v>
      </c>
      <c r="Y155" s="69">
        <v>2</v>
      </c>
      <c r="Z155" s="69">
        <f t="shared" ca="1" si="61"/>
        <v>50</v>
      </c>
      <c r="AA155" s="59">
        <f t="shared" ca="1" si="62"/>
        <v>5.7870370370370367E-4</v>
      </c>
      <c r="AB155" s="59">
        <f t="shared" ca="1" si="63"/>
        <v>5.8171296296296256E-2</v>
      </c>
      <c r="AC155" s="59">
        <f t="shared" ca="1" si="68"/>
        <v>5.8749999999999962E-2</v>
      </c>
      <c r="AD155" s="59">
        <f t="shared" ca="1" si="52"/>
        <v>5.3703703703704558E-3</v>
      </c>
      <c r="AE155" s="59">
        <f t="shared" ca="1" si="53"/>
        <v>5.9490740740741621E-3</v>
      </c>
    </row>
    <row r="156" spans="1:31" x14ac:dyDescent="0.25">
      <c r="A156" s="51">
        <v>154</v>
      </c>
      <c r="B156" s="60">
        <f>30</f>
        <v>30</v>
      </c>
      <c r="C156" s="52">
        <f t="shared" si="64"/>
        <v>5.3124999999999874E-2</v>
      </c>
      <c r="D156" s="75">
        <v>2</v>
      </c>
      <c r="E156" s="54">
        <f t="shared" si="65"/>
        <v>5.3148148148148021E-2</v>
      </c>
      <c r="F156" s="55">
        <f ca="1">COUNTIF($G$3:G155,"&gt;"&amp;E156)</f>
        <v>13</v>
      </c>
      <c r="G156" s="54">
        <f t="shared" ca="1" si="54"/>
        <v>5.8703703703703668E-2</v>
      </c>
      <c r="H156" s="53">
        <f t="shared" ca="1" si="55"/>
        <v>20</v>
      </c>
      <c r="I156" s="54">
        <f t="shared" ca="1" si="46"/>
        <v>5.8935185185185146E-2</v>
      </c>
      <c r="J156" s="53">
        <v>2</v>
      </c>
      <c r="K156" s="53">
        <v>1</v>
      </c>
      <c r="L156" s="55">
        <f t="shared" ca="1" si="56"/>
        <v>1</v>
      </c>
      <c r="M156" s="53">
        <f t="shared" ca="1" si="57"/>
        <v>22</v>
      </c>
      <c r="N156" s="54">
        <f t="shared" ca="1" si="58"/>
        <v>5.9224537037036999E-2</v>
      </c>
      <c r="O156" s="56">
        <f t="shared" ca="1" si="47"/>
        <v>0</v>
      </c>
      <c r="P156" s="57">
        <f t="shared" ca="1" si="66"/>
        <v>-1</v>
      </c>
      <c r="Q156" s="71">
        <f ca="1">IF(L156=0,COUNTIF($R$3:R155,"&gt;"&amp;P156),0)</f>
        <v>0</v>
      </c>
      <c r="R156" s="57">
        <f t="shared" ca="1" si="67"/>
        <v>-1</v>
      </c>
      <c r="S156" s="56">
        <f t="shared" ca="1" si="48"/>
        <v>0</v>
      </c>
      <c r="T156" s="57">
        <f t="shared" ca="1" si="59"/>
        <v>-1</v>
      </c>
      <c r="U156" s="58">
        <f t="shared" ca="1" si="49"/>
        <v>0</v>
      </c>
      <c r="V156" s="58">
        <f t="shared" ca="1" si="50"/>
        <v>0</v>
      </c>
      <c r="W156" s="58">
        <f t="shared" ca="1" si="51"/>
        <v>0</v>
      </c>
      <c r="X156" s="57">
        <f t="shared" ca="1" si="60"/>
        <v>-1</v>
      </c>
      <c r="Y156" s="69">
        <v>2</v>
      </c>
      <c r="Z156" s="69">
        <f t="shared" ca="1" si="61"/>
        <v>49</v>
      </c>
      <c r="AA156" s="59">
        <f t="shared" ca="1" si="62"/>
        <v>5.6712962962962967E-4</v>
      </c>
      <c r="AB156" s="59">
        <f t="shared" ca="1" si="63"/>
        <v>5.8703703703703668E-2</v>
      </c>
      <c r="AC156" s="59">
        <f t="shared" ca="1" si="68"/>
        <v>5.92708333333333E-2</v>
      </c>
      <c r="AD156" s="59">
        <f t="shared" ca="1" si="52"/>
        <v>5.5555555555556468E-3</v>
      </c>
      <c r="AE156" s="59">
        <f t="shared" ca="1" si="53"/>
        <v>6.1226851851852795E-3</v>
      </c>
    </row>
    <row r="157" spans="1:31" x14ac:dyDescent="0.25">
      <c r="A157" s="51">
        <v>155</v>
      </c>
      <c r="B157" s="60">
        <f>30</f>
        <v>30</v>
      </c>
      <c r="C157" s="52">
        <f t="shared" si="64"/>
        <v>5.3472222222222095E-2</v>
      </c>
      <c r="D157" s="74">
        <v>2</v>
      </c>
      <c r="E157" s="54">
        <f t="shared" si="65"/>
        <v>5.3495370370370242E-2</v>
      </c>
      <c r="F157" s="55">
        <f ca="1">COUNTIF($G$3:G156,"&gt;"&amp;E157)</f>
        <v>14</v>
      </c>
      <c r="G157" s="54">
        <f t="shared" ca="1" si="54"/>
        <v>5.9224537037036999E-2</v>
      </c>
      <c r="H157" s="53">
        <f t="shared" ca="1" si="55"/>
        <v>23</v>
      </c>
      <c r="I157" s="54">
        <f t="shared" ca="1" si="46"/>
        <v>5.9490740740740705E-2</v>
      </c>
      <c r="J157" s="53">
        <v>2</v>
      </c>
      <c r="K157" s="53">
        <v>1</v>
      </c>
      <c r="L157" s="55">
        <f t="shared" ca="1" si="56"/>
        <v>0</v>
      </c>
      <c r="M157" s="53">
        <f t="shared" ca="1" si="57"/>
        <v>0</v>
      </c>
      <c r="N157" s="54">
        <f t="shared" ca="1" si="58"/>
        <v>5.9525462962962926E-2</v>
      </c>
      <c r="O157" s="56">
        <f t="shared" ca="1" si="47"/>
        <v>2</v>
      </c>
      <c r="P157" s="57">
        <f t="shared" ca="1" si="66"/>
        <v>5.9548611111111073E-2</v>
      </c>
      <c r="Q157" s="71">
        <f ca="1">IF(L157=0,COUNTIF($R$3:R156,"&gt;"&amp;P157),0)</f>
        <v>0</v>
      </c>
      <c r="R157" s="57">
        <f t="shared" ca="1" si="67"/>
        <v>5.9548611111111073E-2</v>
      </c>
      <c r="S157" s="56">
        <f t="shared" ca="1" si="48"/>
        <v>18</v>
      </c>
      <c r="T157" s="57">
        <f t="shared" ca="1" si="59"/>
        <v>5.9756944444444404E-2</v>
      </c>
      <c r="U157" s="58">
        <f t="shared" ca="1" si="49"/>
        <v>2</v>
      </c>
      <c r="V157" s="58">
        <f t="shared" ca="1" si="50"/>
        <v>1</v>
      </c>
      <c r="W157" s="58">
        <f t="shared" ca="1" si="51"/>
        <v>19</v>
      </c>
      <c r="X157" s="57">
        <f t="shared" ca="1" si="60"/>
        <v>6.0011574074074037E-2</v>
      </c>
      <c r="Y157" s="69">
        <v>2</v>
      </c>
      <c r="Z157" s="69">
        <f t="shared" ca="1" si="61"/>
        <v>72</v>
      </c>
      <c r="AA157" s="59">
        <f t="shared" ca="1" si="62"/>
        <v>8.3333333333333339E-4</v>
      </c>
      <c r="AB157" s="59">
        <f t="shared" ca="1" si="63"/>
        <v>5.9224537037036999E-2</v>
      </c>
      <c r="AC157" s="59">
        <f t="shared" ca="1" si="68"/>
        <v>6.0057870370370331E-2</v>
      </c>
      <c r="AD157" s="59">
        <f t="shared" ca="1" si="52"/>
        <v>5.7291666666667573E-3</v>
      </c>
      <c r="AE157" s="59">
        <f t="shared" ca="1" si="53"/>
        <v>6.5625000000000891E-3</v>
      </c>
    </row>
    <row r="158" spans="1:31" x14ac:dyDescent="0.25">
      <c r="A158" s="51">
        <v>156</v>
      </c>
      <c r="B158" s="60">
        <f>30</f>
        <v>30</v>
      </c>
      <c r="C158" s="52">
        <f t="shared" si="64"/>
        <v>5.3819444444444316E-2</v>
      </c>
      <c r="D158" s="75">
        <v>2</v>
      </c>
      <c r="E158" s="54">
        <f t="shared" si="65"/>
        <v>5.3842592592592463E-2</v>
      </c>
      <c r="F158" s="55">
        <f ca="1">COUNTIF($G$3:G157,"&gt;"&amp;E158)</f>
        <v>14</v>
      </c>
      <c r="G158" s="54">
        <f t="shared" ca="1" si="54"/>
        <v>5.9525462962962926E-2</v>
      </c>
      <c r="H158" s="53">
        <f t="shared" ca="1" si="55"/>
        <v>19</v>
      </c>
      <c r="I158" s="54">
        <f t="shared" ca="1" si="46"/>
        <v>5.9745370370370331E-2</v>
      </c>
      <c r="J158" s="53">
        <v>2</v>
      </c>
      <c r="K158" s="53">
        <v>1</v>
      </c>
      <c r="L158" s="55">
        <f t="shared" ca="1" si="56"/>
        <v>0</v>
      </c>
      <c r="M158" s="53">
        <f t="shared" ca="1" si="57"/>
        <v>0</v>
      </c>
      <c r="N158" s="54">
        <f t="shared" ca="1" si="58"/>
        <v>5.9780092592592551E-2</v>
      </c>
      <c r="O158" s="56">
        <f t="shared" ca="1" si="47"/>
        <v>2</v>
      </c>
      <c r="P158" s="57">
        <f t="shared" ca="1" si="66"/>
        <v>5.9803240740740699E-2</v>
      </c>
      <c r="Q158" s="71">
        <f ca="1">IF(L158=0,COUNTIF($R$3:R157,"&gt;"&amp;P158),0)</f>
        <v>0</v>
      </c>
      <c r="R158" s="57">
        <f t="shared" ca="1" si="67"/>
        <v>6.0011574074074037E-2</v>
      </c>
      <c r="S158" s="56">
        <f t="shared" ca="1" si="48"/>
        <v>17</v>
      </c>
      <c r="T158" s="57">
        <f t="shared" ca="1" si="59"/>
        <v>6.0208333333333294E-2</v>
      </c>
      <c r="U158" s="58">
        <f t="shared" ca="1" si="49"/>
        <v>2</v>
      </c>
      <c r="V158" s="58">
        <f t="shared" ca="1" si="50"/>
        <v>1</v>
      </c>
      <c r="W158" s="58">
        <f t="shared" ca="1" si="51"/>
        <v>21</v>
      </c>
      <c r="X158" s="57">
        <f t="shared" ca="1" si="60"/>
        <v>6.0486111111111074E-2</v>
      </c>
      <c r="Y158" s="69">
        <v>2</v>
      </c>
      <c r="Z158" s="69">
        <f t="shared" ca="1" si="61"/>
        <v>69</v>
      </c>
      <c r="AA158" s="59">
        <f t="shared" ca="1" si="62"/>
        <v>7.9861111111111116E-4</v>
      </c>
      <c r="AB158" s="59">
        <f t="shared" ca="1" si="63"/>
        <v>5.9525462962962926E-2</v>
      </c>
      <c r="AC158" s="59">
        <f t="shared" ca="1" si="68"/>
        <v>6.0324074074074037E-2</v>
      </c>
      <c r="AD158" s="59">
        <f t="shared" ca="1" si="52"/>
        <v>5.6828703703704631E-3</v>
      </c>
      <c r="AE158" s="59">
        <f t="shared" ca="1" si="53"/>
        <v>6.4814814814815741E-3</v>
      </c>
    </row>
    <row r="159" spans="1:31" x14ac:dyDescent="0.25">
      <c r="A159" s="51">
        <v>157</v>
      </c>
      <c r="B159" s="60">
        <f>30</f>
        <v>30</v>
      </c>
      <c r="C159" s="52">
        <f t="shared" si="64"/>
        <v>5.4166666666666537E-2</v>
      </c>
      <c r="D159" s="74">
        <v>2</v>
      </c>
      <c r="E159" s="54">
        <f t="shared" si="65"/>
        <v>5.4189814814814684E-2</v>
      </c>
      <c r="F159" s="55">
        <f ca="1">COUNTIF($G$3:G158,"&gt;"&amp;E159)</f>
        <v>14</v>
      </c>
      <c r="G159" s="54">
        <f t="shared" ca="1" si="54"/>
        <v>5.9780092592592551E-2</v>
      </c>
      <c r="H159" s="53">
        <f t="shared" ca="1" si="55"/>
        <v>20</v>
      </c>
      <c r="I159" s="54">
        <f t="shared" ca="1" si="46"/>
        <v>6.001157407407403E-2</v>
      </c>
      <c r="J159" s="53">
        <v>2</v>
      </c>
      <c r="K159" s="53">
        <v>1</v>
      </c>
      <c r="L159" s="55">
        <f t="shared" ca="1" si="56"/>
        <v>0</v>
      </c>
      <c r="M159" s="53">
        <f t="shared" ca="1" si="57"/>
        <v>0</v>
      </c>
      <c r="N159" s="54">
        <f t="shared" ca="1" si="58"/>
        <v>6.004629629629625E-2</v>
      </c>
      <c r="O159" s="56">
        <f t="shared" ca="1" si="47"/>
        <v>2</v>
      </c>
      <c r="P159" s="57">
        <f t="shared" ca="1" si="66"/>
        <v>6.0069444444444398E-2</v>
      </c>
      <c r="Q159" s="71">
        <f ca="1">IF(L159=0,COUNTIF($R$3:R158,"&gt;"&amp;P159),0)</f>
        <v>0</v>
      </c>
      <c r="R159" s="57">
        <f t="shared" ca="1" si="67"/>
        <v>6.0486111111111074E-2</v>
      </c>
      <c r="S159" s="56">
        <f t="shared" ca="1" si="48"/>
        <v>21</v>
      </c>
      <c r="T159" s="57">
        <f t="shared" ca="1" si="59"/>
        <v>6.0729166666666633E-2</v>
      </c>
      <c r="U159" s="58">
        <f t="shared" ca="1" si="49"/>
        <v>2</v>
      </c>
      <c r="V159" s="58">
        <f t="shared" ca="1" si="50"/>
        <v>1</v>
      </c>
      <c r="W159" s="58">
        <f t="shared" ca="1" si="51"/>
        <v>22</v>
      </c>
      <c r="X159" s="57">
        <f t="shared" ca="1" si="60"/>
        <v>6.1018518518518486E-2</v>
      </c>
      <c r="Y159" s="69">
        <v>2</v>
      </c>
      <c r="Z159" s="69">
        <f t="shared" ca="1" si="61"/>
        <v>75</v>
      </c>
      <c r="AA159" s="59">
        <f t="shared" ca="1" si="62"/>
        <v>8.6805555555555551E-4</v>
      </c>
      <c r="AB159" s="59">
        <f t="shared" ca="1" si="63"/>
        <v>5.9780092592592551E-2</v>
      </c>
      <c r="AC159" s="59">
        <f t="shared" ca="1" si="68"/>
        <v>6.0648148148148104E-2</v>
      </c>
      <c r="AD159" s="59">
        <f t="shared" ca="1" si="52"/>
        <v>5.5902777777778676E-3</v>
      </c>
      <c r="AE159" s="59">
        <f t="shared" ca="1" si="53"/>
        <v>6.45833333333342E-3</v>
      </c>
    </row>
    <row r="160" spans="1:31" x14ac:dyDescent="0.25">
      <c r="A160" s="51">
        <v>158</v>
      </c>
      <c r="B160" s="60">
        <f>30</f>
        <v>30</v>
      </c>
      <c r="C160" s="52">
        <f t="shared" si="64"/>
        <v>5.4513888888888758E-2</v>
      </c>
      <c r="D160" s="75">
        <v>2</v>
      </c>
      <c r="E160" s="54">
        <f t="shared" si="65"/>
        <v>5.4537037037036905E-2</v>
      </c>
      <c r="F160" s="55">
        <f ca="1">COUNTIF($G$3:G159,"&gt;"&amp;E160)</f>
        <v>13</v>
      </c>
      <c r="G160" s="54">
        <f t="shared" ca="1" si="54"/>
        <v>6.004629629629625E-2</v>
      </c>
      <c r="H160" s="53">
        <f t="shared" ca="1" si="55"/>
        <v>20</v>
      </c>
      <c r="I160" s="54">
        <f t="shared" ca="1" si="46"/>
        <v>6.0277777777777729E-2</v>
      </c>
      <c r="J160" s="53">
        <v>2</v>
      </c>
      <c r="K160" s="53">
        <v>1</v>
      </c>
      <c r="L160" s="55">
        <f t="shared" ca="1" si="56"/>
        <v>1</v>
      </c>
      <c r="M160" s="53">
        <f t="shared" ca="1" si="57"/>
        <v>19</v>
      </c>
      <c r="N160" s="54">
        <f t="shared" ca="1" si="58"/>
        <v>6.0532407407407361E-2</v>
      </c>
      <c r="O160" s="56">
        <f t="shared" ca="1" si="47"/>
        <v>0</v>
      </c>
      <c r="P160" s="57">
        <f t="shared" ca="1" si="66"/>
        <v>-1</v>
      </c>
      <c r="Q160" s="71">
        <f ca="1">IF(L160=0,COUNTIF($R$3:R159,"&gt;"&amp;P160),0)</f>
        <v>0</v>
      </c>
      <c r="R160" s="57">
        <f t="shared" ca="1" si="67"/>
        <v>-1</v>
      </c>
      <c r="S160" s="56">
        <f t="shared" ca="1" si="48"/>
        <v>0</v>
      </c>
      <c r="T160" s="57">
        <f t="shared" ca="1" si="59"/>
        <v>-1</v>
      </c>
      <c r="U160" s="58">
        <f t="shared" ca="1" si="49"/>
        <v>0</v>
      </c>
      <c r="V160" s="58">
        <f t="shared" ca="1" si="50"/>
        <v>0</v>
      </c>
      <c r="W160" s="58">
        <f t="shared" ca="1" si="51"/>
        <v>0</v>
      </c>
      <c r="X160" s="57">
        <f t="shared" ca="1" si="60"/>
        <v>-1</v>
      </c>
      <c r="Y160" s="69">
        <v>2</v>
      </c>
      <c r="Z160" s="69">
        <f t="shared" ca="1" si="61"/>
        <v>46</v>
      </c>
      <c r="AA160" s="59">
        <f t="shared" ca="1" si="62"/>
        <v>5.3240740740740744E-4</v>
      </c>
      <c r="AB160" s="59">
        <f t="shared" ca="1" si="63"/>
        <v>6.004629629629625E-2</v>
      </c>
      <c r="AC160" s="59">
        <f t="shared" ca="1" si="68"/>
        <v>6.0578703703703655E-2</v>
      </c>
      <c r="AD160" s="59">
        <f t="shared" ca="1" si="52"/>
        <v>5.5092592592593456E-3</v>
      </c>
      <c r="AE160" s="59">
        <f t="shared" ca="1" si="53"/>
        <v>6.0416666666667507E-3</v>
      </c>
    </row>
    <row r="161" spans="1:31" x14ac:dyDescent="0.25">
      <c r="A161" s="51">
        <v>159</v>
      </c>
      <c r="B161" s="60">
        <f>30</f>
        <v>30</v>
      </c>
      <c r="C161" s="52">
        <f t="shared" si="64"/>
        <v>5.4861111111110979E-2</v>
      </c>
      <c r="D161" s="74">
        <v>2</v>
      </c>
      <c r="E161" s="54">
        <f t="shared" si="65"/>
        <v>5.4884259259259126E-2</v>
      </c>
      <c r="F161" s="55">
        <f ca="1">COUNTIF($G$3:G160,"&gt;"&amp;E161)</f>
        <v>14</v>
      </c>
      <c r="G161" s="54">
        <f t="shared" ca="1" si="54"/>
        <v>6.0532407407407361E-2</v>
      </c>
      <c r="H161" s="53">
        <f t="shared" ca="1" si="55"/>
        <v>22</v>
      </c>
      <c r="I161" s="54">
        <f t="shared" ca="1" si="46"/>
        <v>6.0787037037036994E-2</v>
      </c>
      <c r="J161" s="53">
        <v>2</v>
      </c>
      <c r="K161" s="53">
        <v>1</v>
      </c>
      <c r="L161" s="55">
        <f t="shared" ca="1" si="56"/>
        <v>1</v>
      </c>
      <c r="M161" s="53">
        <f t="shared" ca="1" si="57"/>
        <v>20</v>
      </c>
      <c r="N161" s="54">
        <f t="shared" ca="1" si="58"/>
        <v>6.10532407407407E-2</v>
      </c>
      <c r="O161" s="56">
        <f t="shared" ca="1" si="47"/>
        <v>0</v>
      </c>
      <c r="P161" s="57">
        <f t="shared" ca="1" si="66"/>
        <v>-1</v>
      </c>
      <c r="Q161" s="71">
        <f ca="1">IF(L161=0,COUNTIF($R$3:R160,"&gt;"&amp;P161),0)</f>
        <v>0</v>
      </c>
      <c r="R161" s="57">
        <f t="shared" ca="1" si="67"/>
        <v>-1</v>
      </c>
      <c r="S161" s="56">
        <f t="shared" ca="1" si="48"/>
        <v>0</v>
      </c>
      <c r="T161" s="57">
        <f t="shared" ca="1" si="59"/>
        <v>-1</v>
      </c>
      <c r="U161" s="58">
        <f t="shared" ca="1" si="49"/>
        <v>0</v>
      </c>
      <c r="V161" s="58">
        <f t="shared" ca="1" si="50"/>
        <v>0</v>
      </c>
      <c r="W161" s="58">
        <f t="shared" ca="1" si="51"/>
        <v>0</v>
      </c>
      <c r="X161" s="57">
        <f t="shared" ca="1" si="60"/>
        <v>-1</v>
      </c>
      <c r="Y161" s="69">
        <v>2</v>
      </c>
      <c r="Z161" s="69">
        <f t="shared" ca="1" si="61"/>
        <v>49</v>
      </c>
      <c r="AA161" s="59">
        <f t="shared" ca="1" si="62"/>
        <v>5.6712962962962967E-4</v>
      </c>
      <c r="AB161" s="59">
        <f t="shared" ca="1" si="63"/>
        <v>6.0532407407407361E-2</v>
      </c>
      <c r="AC161" s="59">
        <f t="shared" ca="1" si="68"/>
        <v>6.1099537037036994E-2</v>
      </c>
      <c r="AD161" s="59">
        <f t="shared" ca="1" si="52"/>
        <v>5.6481481481482354E-3</v>
      </c>
      <c r="AE161" s="59">
        <f t="shared" ca="1" si="53"/>
        <v>6.2152777777778681E-3</v>
      </c>
    </row>
    <row r="162" spans="1:31" x14ac:dyDescent="0.25">
      <c r="A162" s="51">
        <v>160</v>
      </c>
      <c r="B162" s="60">
        <f>30</f>
        <v>30</v>
      </c>
      <c r="C162" s="52">
        <f t="shared" si="64"/>
        <v>5.52083333333332E-2</v>
      </c>
      <c r="D162" s="75">
        <v>2</v>
      </c>
      <c r="E162" s="54">
        <f t="shared" si="65"/>
        <v>5.5231481481481347E-2</v>
      </c>
      <c r="F162" s="55">
        <f ca="1">COUNTIF($G$3:G161,"&gt;"&amp;E162)</f>
        <v>14</v>
      </c>
      <c r="G162" s="54">
        <f t="shared" ca="1" si="54"/>
        <v>6.10532407407407E-2</v>
      </c>
      <c r="H162" s="53">
        <f t="shared" ca="1" si="55"/>
        <v>17</v>
      </c>
      <c r="I162" s="54">
        <f t="shared" ca="1" si="46"/>
        <v>6.1249999999999957E-2</v>
      </c>
      <c r="J162" s="53">
        <v>2</v>
      </c>
      <c r="K162" s="53">
        <v>1</v>
      </c>
      <c r="L162" s="55">
        <f t="shared" ca="1" si="56"/>
        <v>1</v>
      </c>
      <c r="M162" s="53">
        <f t="shared" ca="1" si="57"/>
        <v>18</v>
      </c>
      <c r="N162" s="54">
        <f t="shared" ca="1" si="58"/>
        <v>6.1493055555555516E-2</v>
      </c>
      <c r="O162" s="56">
        <f t="shared" ca="1" si="47"/>
        <v>0</v>
      </c>
      <c r="P162" s="57">
        <f t="shared" ca="1" si="66"/>
        <v>-1</v>
      </c>
      <c r="Q162" s="71">
        <f ca="1">IF(L162=0,COUNTIF($R$3:R161,"&gt;"&amp;P162),0)</f>
        <v>0</v>
      </c>
      <c r="R162" s="57">
        <f t="shared" ca="1" si="67"/>
        <v>-1</v>
      </c>
      <c r="S162" s="56">
        <f t="shared" ca="1" si="48"/>
        <v>0</v>
      </c>
      <c r="T162" s="57">
        <f t="shared" ca="1" si="59"/>
        <v>-1</v>
      </c>
      <c r="U162" s="58">
        <f t="shared" ca="1" si="49"/>
        <v>0</v>
      </c>
      <c r="V162" s="58">
        <f t="shared" ca="1" si="50"/>
        <v>0</v>
      </c>
      <c r="W162" s="58">
        <f t="shared" ca="1" si="51"/>
        <v>0</v>
      </c>
      <c r="X162" s="57">
        <f t="shared" ca="1" si="60"/>
        <v>-1</v>
      </c>
      <c r="Y162" s="69">
        <v>2</v>
      </c>
      <c r="Z162" s="69">
        <f t="shared" ca="1" si="61"/>
        <v>42</v>
      </c>
      <c r="AA162" s="59">
        <f t="shared" ca="1" si="62"/>
        <v>4.861111111111111E-4</v>
      </c>
      <c r="AB162" s="59">
        <f t="shared" ca="1" si="63"/>
        <v>6.10532407407407E-2</v>
      </c>
      <c r="AC162" s="59">
        <f t="shared" ca="1" si="68"/>
        <v>6.153935185185181E-2</v>
      </c>
      <c r="AD162" s="59">
        <f t="shared" ca="1" si="52"/>
        <v>5.8217592592593528E-3</v>
      </c>
      <c r="AE162" s="59">
        <f t="shared" ca="1" si="53"/>
        <v>6.3078703703704636E-3</v>
      </c>
    </row>
    <row r="163" spans="1:31" x14ac:dyDescent="0.25">
      <c r="A163" s="51">
        <v>161</v>
      </c>
      <c r="B163" s="60">
        <f>30</f>
        <v>30</v>
      </c>
      <c r="C163" s="52">
        <f t="shared" si="64"/>
        <v>5.5555555555555421E-2</v>
      </c>
      <c r="D163" s="74">
        <v>2</v>
      </c>
      <c r="E163" s="54">
        <f t="shared" si="65"/>
        <v>5.5578703703703568E-2</v>
      </c>
      <c r="F163" s="55">
        <f ca="1">COUNTIF($G$3:G162,"&gt;"&amp;E163)</f>
        <v>14</v>
      </c>
      <c r="G163" s="54">
        <f t="shared" ca="1" si="54"/>
        <v>6.1493055555555516E-2</v>
      </c>
      <c r="H163" s="53">
        <f t="shared" ca="1" si="55"/>
        <v>23</v>
      </c>
      <c r="I163" s="54">
        <f t="shared" ca="1" si="46"/>
        <v>6.1759259259259222E-2</v>
      </c>
      <c r="J163" s="53">
        <v>2</v>
      </c>
      <c r="K163" s="53">
        <v>1</v>
      </c>
      <c r="L163" s="55">
        <f t="shared" ca="1" si="56"/>
        <v>1</v>
      </c>
      <c r="M163" s="53">
        <f t="shared" ca="1" si="57"/>
        <v>22</v>
      </c>
      <c r="N163" s="54">
        <f t="shared" ca="1" si="58"/>
        <v>6.2048611111111075E-2</v>
      </c>
      <c r="O163" s="56">
        <f t="shared" ca="1" si="47"/>
        <v>0</v>
      </c>
      <c r="P163" s="57">
        <f t="shared" ca="1" si="66"/>
        <v>-1</v>
      </c>
      <c r="Q163" s="71">
        <f ca="1">IF(L163=0,COUNTIF($R$3:R162,"&gt;"&amp;P163),0)</f>
        <v>0</v>
      </c>
      <c r="R163" s="57">
        <f t="shared" ca="1" si="67"/>
        <v>-1</v>
      </c>
      <c r="S163" s="56">
        <f t="shared" ca="1" si="48"/>
        <v>0</v>
      </c>
      <c r="T163" s="57">
        <f t="shared" ca="1" si="59"/>
        <v>-1</v>
      </c>
      <c r="U163" s="58">
        <f t="shared" ca="1" si="49"/>
        <v>0</v>
      </c>
      <c r="V163" s="58">
        <f t="shared" ca="1" si="50"/>
        <v>0</v>
      </c>
      <c r="W163" s="58">
        <f t="shared" ca="1" si="51"/>
        <v>0</v>
      </c>
      <c r="X163" s="57">
        <f t="shared" ca="1" si="60"/>
        <v>-1</v>
      </c>
      <c r="Y163" s="69">
        <v>2</v>
      </c>
      <c r="Z163" s="69">
        <f t="shared" ca="1" si="61"/>
        <v>52</v>
      </c>
      <c r="AA163" s="59">
        <f t="shared" ca="1" si="62"/>
        <v>6.018518518518519E-4</v>
      </c>
      <c r="AB163" s="59">
        <f t="shared" ca="1" si="63"/>
        <v>6.1493055555555516E-2</v>
      </c>
      <c r="AC163" s="59">
        <f t="shared" ca="1" si="68"/>
        <v>6.209490740740737E-2</v>
      </c>
      <c r="AD163" s="59">
        <f t="shared" ca="1" si="52"/>
        <v>5.9143518518519483E-3</v>
      </c>
      <c r="AE163" s="59">
        <f t="shared" ca="1" si="53"/>
        <v>6.5162037037038018E-3</v>
      </c>
    </row>
    <row r="164" spans="1:31" x14ac:dyDescent="0.25">
      <c r="A164" s="51">
        <v>162</v>
      </c>
      <c r="B164" s="60">
        <f>30</f>
        <v>30</v>
      </c>
      <c r="C164" s="52">
        <f t="shared" si="64"/>
        <v>5.5902777777777642E-2</v>
      </c>
      <c r="D164" s="75">
        <v>2</v>
      </c>
      <c r="E164" s="54">
        <f t="shared" si="65"/>
        <v>5.5925925925925789E-2</v>
      </c>
      <c r="F164" s="55">
        <f ca="1">COUNTIF($G$3:G163,"&gt;"&amp;E164)</f>
        <v>15</v>
      </c>
      <c r="G164" s="54">
        <f t="shared" ca="1" si="54"/>
        <v>6.2048611111111075E-2</v>
      </c>
      <c r="H164" s="53">
        <f t="shared" ca="1" si="55"/>
        <v>22</v>
      </c>
      <c r="I164" s="54">
        <f t="shared" ca="1" si="46"/>
        <v>6.2303240740740708E-2</v>
      </c>
      <c r="J164" s="53">
        <v>2</v>
      </c>
      <c r="K164" s="53">
        <v>1</v>
      </c>
      <c r="L164" s="55">
        <f t="shared" ca="1" si="56"/>
        <v>0</v>
      </c>
      <c r="M164" s="53">
        <f t="shared" ca="1" si="57"/>
        <v>0</v>
      </c>
      <c r="N164" s="54">
        <f t="shared" ca="1" si="58"/>
        <v>6.2337962962962928E-2</v>
      </c>
      <c r="O164" s="56">
        <f t="shared" ca="1" si="47"/>
        <v>2</v>
      </c>
      <c r="P164" s="57">
        <f t="shared" ca="1" si="66"/>
        <v>6.2361111111111076E-2</v>
      </c>
      <c r="Q164" s="71">
        <f ca="1">IF(L164=0,COUNTIF($R$3:R163,"&gt;"&amp;P164),0)</f>
        <v>0</v>
      </c>
      <c r="R164" s="57">
        <f t="shared" ca="1" si="67"/>
        <v>6.2361111111111076E-2</v>
      </c>
      <c r="S164" s="56">
        <f t="shared" ca="1" si="48"/>
        <v>18</v>
      </c>
      <c r="T164" s="57">
        <f t="shared" ca="1" si="59"/>
        <v>6.2569444444444414E-2</v>
      </c>
      <c r="U164" s="58">
        <f t="shared" ca="1" si="49"/>
        <v>2</v>
      </c>
      <c r="V164" s="58">
        <f t="shared" ca="1" si="50"/>
        <v>1</v>
      </c>
      <c r="W164" s="58">
        <f t="shared" ca="1" si="51"/>
        <v>21</v>
      </c>
      <c r="X164" s="57">
        <f t="shared" ca="1" si="60"/>
        <v>6.2847222222222193E-2</v>
      </c>
      <c r="Y164" s="69">
        <v>2</v>
      </c>
      <c r="Z164" s="69">
        <f t="shared" ca="1" si="61"/>
        <v>73</v>
      </c>
      <c r="AA164" s="59">
        <f t="shared" ca="1" si="62"/>
        <v>8.4490740740740739E-4</v>
      </c>
      <c r="AB164" s="59">
        <f t="shared" ca="1" si="63"/>
        <v>6.2048611111111075E-2</v>
      </c>
      <c r="AC164" s="59">
        <f t="shared" ca="1" si="68"/>
        <v>6.2893518518518488E-2</v>
      </c>
      <c r="AD164" s="59">
        <f t="shared" ca="1" si="52"/>
        <v>6.1226851851852865E-3</v>
      </c>
      <c r="AE164" s="59">
        <f t="shared" ca="1" si="53"/>
        <v>6.9675925925926988E-3</v>
      </c>
    </row>
    <row r="165" spans="1:31" x14ac:dyDescent="0.25">
      <c r="A165" s="51">
        <v>163</v>
      </c>
      <c r="B165" s="60">
        <f>30</f>
        <v>30</v>
      </c>
      <c r="C165" s="52">
        <f t="shared" si="64"/>
        <v>5.6249999999999863E-2</v>
      </c>
      <c r="D165" s="74">
        <v>2</v>
      </c>
      <c r="E165" s="54">
        <f t="shared" si="65"/>
        <v>5.627314814814801E-2</v>
      </c>
      <c r="F165" s="55">
        <f ca="1">COUNTIF($G$3:G164,"&gt;"&amp;E165)</f>
        <v>14</v>
      </c>
      <c r="G165" s="54">
        <f t="shared" ca="1" si="54"/>
        <v>6.2337962962962928E-2</v>
      </c>
      <c r="H165" s="53">
        <f t="shared" ca="1" si="55"/>
        <v>19</v>
      </c>
      <c r="I165" s="54">
        <f t="shared" ca="1" si="46"/>
        <v>6.2557870370370333E-2</v>
      </c>
      <c r="J165" s="53">
        <v>2</v>
      </c>
      <c r="K165" s="53">
        <v>1</v>
      </c>
      <c r="L165" s="55">
        <f t="shared" ca="1" si="56"/>
        <v>0</v>
      </c>
      <c r="M165" s="53">
        <f t="shared" ca="1" si="57"/>
        <v>0</v>
      </c>
      <c r="N165" s="54">
        <f t="shared" ca="1" si="58"/>
        <v>6.2592592592592561E-2</v>
      </c>
      <c r="O165" s="56">
        <f t="shared" ca="1" si="47"/>
        <v>2</v>
      </c>
      <c r="P165" s="57">
        <f t="shared" ca="1" si="66"/>
        <v>6.2615740740740708E-2</v>
      </c>
      <c r="Q165" s="71">
        <f ca="1">IF(L165=0,COUNTIF($R$3:R164,"&gt;"&amp;P165),0)</f>
        <v>0</v>
      </c>
      <c r="R165" s="57">
        <f t="shared" ca="1" si="67"/>
        <v>6.2847222222222193E-2</v>
      </c>
      <c r="S165" s="56">
        <f t="shared" ca="1" si="48"/>
        <v>20</v>
      </c>
      <c r="T165" s="57">
        <f t="shared" ca="1" si="59"/>
        <v>6.3078703703703679E-2</v>
      </c>
      <c r="U165" s="58">
        <f t="shared" ca="1" si="49"/>
        <v>2</v>
      </c>
      <c r="V165" s="58">
        <f t="shared" ca="1" si="50"/>
        <v>1</v>
      </c>
      <c r="W165" s="58">
        <f t="shared" ca="1" si="51"/>
        <v>22</v>
      </c>
      <c r="X165" s="57">
        <f t="shared" ca="1" si="60"/>
        <v>6.3368055555555525E-2</v>
      </c>
      <c r="Y165" s="69">
        <v>2</v>
      </c>
      <c r="Z165" s="69">
        <f t="shared" ca="1" si="61"/>
        <v>73</v>
      </c>
      <c r="AA165" s="59">
        <f t="shared" ca="1" si="62"/>
        <v>8.4490740740740739E-4</v>
      </c>
      <c r="AB165" s="59">
        <f t="shared" ca="1" si="63"/>
        <v>6.2337962962962928E-2</v>
      </c>
      <c r="AC165" s="59">
        <f t="shared" ca="1" si="68"/>
        <v>6.3182870370370334E-2</v>
      </c>
      <c r="AD165" s="59">
        <f t="shared" ca="1" si="52"/>
        <v>6.0648148148149186E-3</v>
      </c>
      <c r="AE165" s="59">
        <f t="shared" ca="1" si="53"/>
        <v>6.909722222222324E-3</v>
      </c>
    </row>
    <row r="166" spans="1:31" x14ac:dyDescent="0.25">
      <c r="A166" s="51">
        <v>164</v>
      </c>
      <c r="B166" s="60">
        <f>30</f>
        <v>30</v>
      </c>
      <c r="C166" s="52">
        <f t="shared" si="64"/>
        <v>5.6597222222222084E-2</v>
      </c>
      <c r="D166" s="75">
        <v>2</v>
      </c>
      <c r="E166" s="54">
        <f t="shared" si="65"/>
        <v>5.6620370370370231E-2</v>
      </c>
      <c r="F166" s="55">
        <f ca="1">COUNTIF($G$3:G165,"&gt;"&amp;E166)</f>
        <v>14</v>
      </c>
      <c r="G166" s="54">
        <f t="shared" ca="1" si="54"/>
        <v>6.2592592592592561E-2</v>
      </c>
      <c r="H166" s="53">
        <f t="shared" ca="1" si="55"/>
        <v>17</v>
      </c>
      <c r="I166" s="54">
        <f t="shared" ca="1" si="46"/>
        <v>6.2789351851851818E-2</v>
      </c>
      <c r="J166" s="53">
        <v>2</v>
      </c>
      <c r="K166" s="53">
        <v>1</v>
      </c>
      <c r="L166" s="55">
        <f t="shared" ca="1" si="56"/>
        <v>1</v>
      </c>
      <c r="M166" s="53">
        <f t="shared" ca="1" si="57"/>
        <v>18</v>
      </c>
      <c r="N166" s="54">
        <f t="shared" ca="1" si="58"/>
        <v>6.303240740740737E-2</v>
      </c>
      <c r="O166" s="56">
        <f t="shared" ca="1" si="47"/>
        <v>0</v>
      </c>
      <c r="P166" s="57">
        <f t="shared" ca="1" si="66"/>
        <v>-1</v>
      </c>
      <c r="Q166" s="71">
        <f ca="1">IF(L166=0,COUNTIF($R$3:R165,"&gt;"&amp;P166),0)</f>
        <v>0</v>
      </c>
      <c r="R166" s="57">
        <f t="shared" ca="1" si="67"/>
        <v>-1</v>
      </c>
      <c r="S166" s="56">
        <f t="shared" ca="1" si="48"/>
        <v>0</v>
      </c>
      <c r="T166" s="57">
        <f t="shared" ca="1" si="59"/>
        <v>-1</v>
      </c>
      <c r="U166" s="58">
        <f t="shared" ca="1" si="49"/>
        <v>0</v>
      </c>
      <c r="V166" s="58">
        <f t="shared" ca="1" si="50"/>
        <v>0</v>
      </c>
      <c r="W166" s="58">
        <f t="shared" ca="1" si="51"/>
        <v>0</v>
      </c>
      <c r="X166" s="57">
        <f t="shared" ca="1" si="60"/>
        <v>-1</v>
      </c>
      <c r="Y166" s="69">
        <v>2</v>
      </c>
      <c r="Z166" s="69">
        <f t="shared" ca="1" si="61"/>
        <v>42</v>
      </c>
      <c r="AA166" s="59">
        <f t="shared" ca="1" si="62"/>
        <v>4.861111111111111E-4</v>
      </c>
      <c r="AB166" s="59">
        <f t="shared" ca="1" si="63"/>
        <v>6.2592592592592561E-2</v>
      </c>
      <c r="AC166" s="59">
        <f t="shared" ca="1" si="68"/>
        <v>6.3078703703703679E-2</v>
      </c>
      <c r="AD166" s="59">
        <f t="shared" ca="1" si="52"/>
        <v>5.9722222222223301E-3</v>
      </c>
      <c r="AE166" s="59">
        <f t="shared" ca="1" si="53"/>
        <v>6.4583333333334478E-3</v>
      </c>
    </row>
    <row r="167" spans="1:31" x14ac:dyDescent="0.25">
      <c r="A167" s="51">
        <v>165</v>
      </c>
      <c r="B167" s="60">
        <f>30</f>
        <v>30</v>
      </c>
      <c r="C167" s="52">
        <f t="shared" si="64"/>
        <v>5.6944444444444305E-2</v>
      </c>
      <c r="D167" s="74">
        <v>2</v>
      </c>
      <c r="E167" s="54">
        <f t="shared" si="65"/>
        <v>5.6967592592592452E-2</v>
      </c>
      <c r="F167" s="55">
        <f ca="1">COUNTIF($G$3:G166,"&gt;"&amp;E167)</f>
        <v>14</v>
      </c>
      <c r="G167" s="54">
        <f t="shared" ca="1" si="54"/>
        <v>6.303240740740737E-2</v>
      </c>
      <c r="H167" s="53">
        <f t="shared" ca="1" si="55"/>
        <v>23</v>
      </c>
      <c r="I167" s="54">
        <f t="shared" ca="1" si="46"/>
        <v>6.3298611111111069E-2</v>
      </c>
      <c r="J167" s="53">
        <v>2</v>
      </c>
      <c r="K167" s="53">
        <v>1</v>
      </c>
      <c r="L167" s="55">
        <f t="shared" ca="1" si="56"/>
        <v>1</v>
      </c>
      <c r="M167" s="53">
        <f t="shared" ca="1" si="57"/>
        <v>22</v>
      </c>
      <c r="N167" s="54">
        <f t="shared" ca="1" si="58"/>
        <v>6.3587962962962916E-2</v>
      </c>
      <c r="O167" s="56">
        <f t="shared" ca="1" si="47"/>
        <v>0</v>
      </c>
      <c r="P167" s="57">
        <f t="shared" ca="1" si="66"/>
        <v>-1</v>
      </c>
      <c r="Q167" s="71">
        <f ca="1">IF(L167=0,COUNTIF($R$3:R166,"&gt;"&amp;P167),0)</f>
        <v>0</v>
      </c>
      <c r="R167" s="57">
        <f t="shared" ca="1" si="67"/>
        <v>-1</v>
      </c>
      <c r="S167" s="56">
        <f t="shared" ca="1" si="48"/>
        <v>0</v>
      </c>
      <c r="T167" s="57">
        <f t="shared" ca="1" si="59"/>
        <v>-1</v>
      </c>
      <c r="U167" s="58">
        <f t="shared" ca="1" si="49"/>
        <v>0</v>
      </c>
      <c r="V167" s="58">
        <f t="shared" ca="1" si="50"/>
        <v>0</v>
      </c>
      <c r="W167" s="58">
        <f t="shared" ca="1" si="51"/>
        <v>0</v>
      </c>
      <c r="X167" s="57">
        <f t="shared" ca="1" si="60"/>
        <v>-1</v>
      </c>
      <c r="Y167" s="69">
        <v>2</v>
      </c>
      <c r="Z167" s="69">
        <f t="shared" ca="1" si="61"/>
        <v>52</v>
      </c>
      <c r="AA167" s="59">
        <f t="shared" ca="1" si="62"/>
        <v>6.018518518518519E-4</v>
      </c>
      <c r="AB167" s="59">
        <f t="shared" ca="1" si="63"/>
        <v>6.303240740740737E-2</v>
      </c>
      <c r="AC167" s="59">
        <f t="shared" ca="1" si="68"/>
        <v>6.3634259259259224E-2</v>
      </c>
      <c r="AD167" s="59">
        <f t="shared" ca="1" si="52"/>
        <v>6.0648148148149186E-3</v>
      </c>
      <c r="AE167" s="59">
        <f t="shared" ca="1" si="53"/>
        <v>6.666666666666772E-3</v>
      </c>
    </row>
    <row r="168" spans="1:31" x14ac:dyDescent="0.25">
      <c r="A168" s="51">
        <v>166</v>
      </c>
      <c r="B168" s="60">
        <f>30</f>
        <v>30</v>
      </c>
      <c r="C168" s="52">
        <f t="shared" si="64"/>
        <v>5.7291666666666526E-2</v>
      </c>
      <c r="D168" s="75">
        <v>2</v>
      </c>
      <c r="E168" s="54">
        <f t="shared" si="65"/>
        <v>5.7314814814814673E-2</v>
      </c>
      <c r="F168" s="55">
        <f ca="1">COUNTIF($G$3:G167,"&gt;"&amp;E168)</f>
        <v>15</v>
      </c>
      <c r="G168" s="54">
        <f t="shared" ca="1" si="54"/>
        <v>6.3587962962962916E-2</v>
      </c>
      <c r="H168" s="53">
        <f t="shared" ca="1" si="55"/>
        <v>17</v>
      </c>
      <c r="I168" s="54">
        <f t="shared" ca="1" si="46"/>
        <v>6.3784722222222173E-2</v>
      </c>
      <c r="J168" s="53">
        <v>2</v>
      </c>
      <c r="K168" s="53">
        <v>1</v>
      </c>
      <c r="L168" s="55">
        <f t="shared" ca="1" si="56"/>
        <v>0</v>
      </c>
      <c r="M168" s="53">
        <f t="shared" ca="1" si="57"/>
        <v>0</v>
      </c>
      <c r="N168" s="54">
        <f t="shared" ca="1" si="58"/>
        <v>6.3819444444444401E-2</v>
      </c>
      <c r="O168" s="56">
        <f t="shared" ca="1" si="47"/>
        <v>2</v>
      </c>
      <c r="P168" s="57">
        <f t="shared" ca="1" si="66"/>
        <v>6.3842592592592548E-2</v>
      </c>
      <c r="Q168" s="71">
        <f ca="1">IF(L168=0,COUNTIF($R$3:R167,"&gt;"&amp;P168),0)</f>
        <v>0</v>
      </c>
      <c r="R168" s="57">
        <f t="shared" ca="1" si="67"/>
        <v>6.3842592592592548E-2</v>
      </c>
      <c r="S168" s="56">
        <f t="shared" ca="1" si="48"/>
        <v>20</v>
      </c>
      <c r="T168" s="57">
        <f t="shared" ca="1" si="59"/>
        <v>6.4074074074074033E-2</v>
      </c>
      <c r="U168" s="58">
        <f t="shared" ca="1" si="49"/>
        <v>2</v>
      </c>
      <c r="V168" s="58">
        <f t="shared" ca="1" si="50"/>
        <v>1</v>
      </c>
      <c r="W168" s="58">
        <f t="shared" ca="1" si="51"/>
        <v>18</v>
      </c>
      <c r="X168" s="57">
        <f t="shared" ca="1" si="60"/>
        <v>6.4317129629629585E-2</v>
      </c>
      <c r="Y168" s="69">
        <v>2</v>
      </c>
      <c r="Z168" s="69">
        <f t="shared" ca="1" si="61"/>
        <v>67</v>
      </c>
      <c r="AA168" s="59">
        <f t="shared" ca="1" si="62"/>
        <v>7.7546296296296293E-4</v>
      </c>
      <c r="AB168" s="59">
        <f t="shared" ca="1" si="63"/>
        <v>6.3587962962962916E-2</v>
      </c>
      <c r="AC168" s="59">
        <f t="shared" ca="1" si="68"/>
        <v>6.436342592592588E-2</v>
      </c>
      <c r="AD168" s="59">
        <f t="shared" ca="1" si="52"/>
        <v>6.2731481481482429E-3</v>
      </c>
      <c r="AE168" s="59">
        <f t="shared" ca="1" si="53"/>
        <v>7.0486111111112068E-3</v>
      </c>
    </row>
    <row r="169" spans="1:31" x14ac:dyDescent="0.25">
      <c r="A169" s="51">
        <v>167</v>
      </c>
      <c r="B169" s="60">
        <f>30</f>
        <v>30</v>
      </c>
      <c r="C169" s="52">
        <f t="shared" si="64"/>
        <v>5.7638888888888747E-2</v>
      </c>
      <c r="D169" s="74">
        <v>2</v>
      </c>
      <c r="E169" s="54">
        <f t="shared" si="65"/>
        <v>5.7662037037036894E-2</v>
      </c>
      <c r="F169" s="55">
        <f ca="1">COUNTIF($G$3:G168,"&gt;"&amp;E169)</f>
        <v>15</v>
      </c>
      <c r="G169" s="54">
        <f t="shared" ca="1" si="54"/>
        <v>6.3819444444444401E-2</v>
      </c>
      <c r="H169" s="53">
        <f t="shared" ca="1" si="55"/>
        <v>21</v>
      </c>
      <c r="I169" s="54">
        <f t="shared" ca="1" si="46"/>
        <v>6.4062499999999953E-2</v>
      </c>
      <c r="J169" s="53">
        <v>2</v>
      </c>
      <c r="K169" s="53">
        <v>1</v>
      </c>
      <c r="L169" s="55">
        <f t="shared" ca="1" si="56"/>
        <v>1</v>
      </c>
      <c r="M169" s="53">
        <f t="shared" ca="1" si="57"/>
        <v>18</v>
      </c>
      <c r="N169" s="54">
        <f t="shared" ca="1" si="58"/>
        <v>6.4305555555555505E-2</v>
      </c>
      <c r="O169" s="56">
        <f t="shared" ca="1" si="47"/>
        <v>0</v>
      </c>
      <c r="P169" s="57">
        <f t="shared" ca="1" si="66"/>
        <v>-1</v>
      </c>
      <c r="Q169" s="71">
        <f ca="1">IF(L169=0,COUNTIF($R$3:R168,"&gt;"&amp;P169),0)</f>
        <v>0</v>
      </c>
      <c r="R169" s="57">
        <f t="shared" ca="1" si="67"/>
        <v>-1</v>
      </c>
      <c r="S169" s="56">
        <f t="shared" ca="1" si="48"/>
        <v>0</v>
      </c>
      <c r="T169" s="57">
        <f t="shared" ca="1" si="59"/>
        <v>-1</v>
      </c>
      <c r="U169" s="58">
        <f t="shared" ca="1" si="49"/>
        <v>0</v>
      </c>
      <c r="V169" s="58">
        <f t="shared" ca="1" si="50"/>
        <v>0</v>
      </c>
      <c r="W169" s="58">
        <f t="shared" ca="1" si="51"/>
        <v>0</v>
      </c>
      <c r="X169" s="57">
        <f t="shared" ca="1" si="60"/>
        <v>-1</v>
      </c>
      <c r="Y169" s="69">
        <v>2</v>
      </c>
      <c r="Z169" s="69">
        <f t="shared" ca="1" si="61"/>
        <v>46</v>
      </c>
      <c r="AA169" s="59">
        <f t="shared" ca="1" si="62"/>
        <v>5.3240740740740744E-4</v>
      </c>
      <c r="AB169" s="59">
        <f t="shared" ca="1" si="63"/>
        <v>6.3819444444444401E-2</v>
      </c>
      <c r="AC169" s="59">
        <f t="shared" ca="1" si="68"/>
        <v>6.4351851851851813E-2</v>
      </c>
      <c r="AD169" s="59">
        <f t="shared" ca="1" si="52"/>
        <v>6.1574074074075072E-3</v>
      </c>
      <c r="AE169" s="59">
        <f t="shared" ca="1" si="53"/>
        <v>6.6898148148149192E-3</v>
      </c>
    </row>
    <row r="170" spans="1:31" x14ac:dyDescent="0.25">
      <c r="A170" s="51">
        <v>168</v>
      </c>
      <c r="B170" s="60">
        <f>30</f>
        <v>30</v>
      </c>
      <c r="C170" s="52">
        <f t="shared" si="64"/>
        <v>5.7986111111110968E-2</v>
      </c>
      <c r="D170" s="75">
        <v>2</v>
      </c>
      <c r="E170" s="54">
        <f t="shared" si="65"/>
        <v>5.8009259259259115E-2</v>
      </c>
      <c r="F170" s="55">
        <f ca="1">COUNTIF($G$3:G169,"&gt;"&amp;E170)</f>
        <v>15</v>
      </c>
      <c r="G170" s="54">
        <f t="shared" ca="1" si="54"/>
        <v>6.4305555555555505E-2</v>
      </c>
      <c r="H170" s="53">
        <f t="shared" ca="1" si="55"/>
        <v>21</v>
      </c>
      <c r="I170" s="54">
        <f t="shared" ca="1" si="46"/>
        <v>6.4548611111111057E-2</v>
      </c>
      <c r="J170" s="53">
        <v>2</v>
      </c>
      <c r="K170" s="53">
        <v>1</v>
      </c>
      <c r="L170" s="55">
        <f t="shared" ca="1" si="56"/>
        <v>0</v>
      </c>
      <c r="M170" s="53">
        <f t="shared" ca="1" si="57"/>
        <v>0</v>
      </c>
      <c r="N170" s="54">
        <f t="shared" ca="1" si="58"/>
        <v>6.4583333333333284E-2</v>
      </c>
      <c r="O170" s="56">
        <f t="shared" ca="1" si="47"/>
        <v>2</v>
      </c>
      <c r="P170" s="57">
        <f t="shared" ca="1" si="66"/>
        <v>6.4606481481481431E-2</v>
      </c>
      <c r="Q170" s="71">
        <f ca="1">IF(L170=0,COUNTIF($R$3:R169,"&gt;"&amp;P170),0)</f>
        <v>0</v>
      </c>
      <c r="R170" s="57">
        <f t="shared" ca="1" si="67"/>
        <v>6.4606481481481431E-2</v>
      </c>
      <c r="S170" s="56">
        <f t="shared" ca="1" si="48"/>
        <v>23</v>
      </c>
      <c r="T170" s="57">
        <f t="shared" ca="1" si="59"/>
        <v>6.487268518518513E-2</v>
      </c>
      <c r="U170" s="58">
        <f t="shared" ca="1" si="49"/>
        <v>2</v>
      </c>
      <c r="V170" s="58">
        <f t="shared" ca="1" si="50"/>
        <v>1</v>
      </c>
      <c r="W170" s="58">
        <f t="shared" ca="1" si="51"/>
        <v>22</v>
      </c>
      <c r="X170" s="57">
        <f t="shared" ca="1" si="60"/>
        <v>6.5162037037036977E-2</v>
      </c>
      <c r="Y170" s="69">
        <v>2</v>
      </c>
      <c r="Z170" s="69">
        <f t="shared" ca="1" si="61"/>
        <v>78</v>
      </c>
      <c r="AA170" s="59">
        <f t="shared" ca="1" si="62"/>
        <v>9.0277777777777774E-4</v>
      </c>
      <c r="AB170" s="59">
        <f t="shared" ca="1" si="63"/>
        <v>6.4305555555555505E-2</v>
      </c>
      <c r="AC170" s="59">
        <f t="shared" ca="1" si="68"/>
        <v>6.5208333333333285E-2</v>
      </c>
      <c r="AD170" s="59">
        <f t="shared" ca="1" si="52"/>
        <v>6.29629629629639E-3</v>
      </c>
      <c r="AE170" s="59">
        <f t="shared" ca="1" si="53"/>
        <v>7.1990740740741702E-3</v>
      </c>
    </row>
    <row r="171" spans="1:31" x14ac:dyDescent="0.25">
      <c r="A171" s="51">
        <v>169</v>
      </c>
      <c r="B171" s="60">
        <f>30</f>
        <v>30</v>
      </c>
      <c r="C171" s="52">
        <f t="shared" si="64"/>
        <v>5.8333333333333189E-2</v>
      </c>
      <c r="D171" s="74">
        <v>2</v>
      </c>
      <c r="E171" s="54">
        <f t="shared" si="65"/>
        <v>5.8356481481481336E-2</v>
      </c>
      <c r="F171" s="55">
        <f ca="1">COUNTIF($G$3:G170,"&gt;"&amp;E171)</f>
        <v>15</v>
      </c>
      <c r="G171" s="54">
        <f t="shared" ca="1" si="54"/>
        <v>6.4583333333333284E-2</v>
      </c>
      <c r="H171" s="53">
        <f t="shared" ca="1" si="55"/>
        <v>17</v>
      </c>
      <c r="I171" s="54">
        <f t="shared" ca="1" si="46"/>
        <v>6.4780092592592542E-2</v>
      </c>
      <c r="J171" s="53">
        <v>2</v>
      </c>
      <c r="K171" s="53">
        <v>1</v>
      </c>
      <c r="L171" s="55">
        <f t="shared" ca="1" si="56"/>
        <v>0</v>
      </c>
      <c r="M171" s="53">
        <f t="shared" ca="1" si="57"/>
        <v>0</v>
      </c>
      <c r="N171" s="54">
        <f t="shared" ca="1" si="58"/>
        <v>6.481481481481477E-2</v>
      </c>
      <c r="O171" s="56">
        <f t="shared" ca="1" si="47"/>
        <v>2</v>
      </c>
      <c r="P171" s="57">
        <f t="shared" ca="1" si="66"/>
        <v>6.4837962962962917E-2</v>
      </c>
      <c r="Q171" s="71">
        <f ca="1">IF(L171=0,COUNTIF($R$3:R170,"&gt;"&amp;P171),0)</f>
        <v>0</v>
      </c>
      <c r="R171" s="57">
        <f t="shared" ca="1" si="67"/>
        <v>6.5162037037036977E-2</v>
      </c>
      <c r="S171" s="56">
        <f t="shared" ca="1" si="48"/>
        <v>17</v>
      </c>
      <c r="T171" s="57">
        <f t="shared" ca="1" si="59"/>
        <v>6.5358796296296234E-2</v>
      </c>
      <c r="U171" s="58">
        <f t="shared" ca="1" si="49"/>
        <v>2</v>
      </c>
      <c r="V171" s="58">
        <f t="shared" ca="1" si="50"/>
        <v>1</v>
      </c>
      <c r="W171" s="58">
        <f t="shared" ca="1" si="51"/>
        <v>18</v>
      </c>
      <c r="X171" s="57">
        <f t="shared" ca="1" si="60"/>
        <v>6.5601851851851786E-2</v>
      </c>
      <c r="Y171" s="69">
        <v>2</v>
      </c>
      <c r="Z171" s="69">
        <f t="shared" ca="1" si="61"/>
        <v>64</v>
      </c>
      <c r="AA171" s="59">
        <f t="shared" ca="1" si="62"/>
        <v>7.407407407407407E-4</v>
      </c>
      <c r="AB171" s="59">
        <f t="shared" ca="1" si="63"/>
        <v>6.4583333333333284E-2</v>
      </c>
      <c r="AC171" s="59">
        <f t="shared" ca="1" si="68"/>
        <v>6.5324074074074021E-2</v>
      </c>
      <c r="AD171" s="59">
        <f t="shared" ca="1" si="52"/>
        <v>6.2268518518519486E-3</v>
      </c>
      <c r="AE171" s="59">
        <f t="shared" ca="1" si="53"/>
        <v>6.9675925925926849E-3</v>
      </c>
    </row>
    <row r="172" spans="1:31" x14ac:dyDescent="0.25">
      <c r="A172" s="51">
        <v>170</v>
      </c>
      <c r="B172" s="60">
        <f>30</f>
        <v>30</v>
      </c>
      <c r="C172" s="52">
        <f t="shared" si="64"/>
        <v>5.868055555555541E-2</v>
      </c>
      <c r="D172" s="75">
        <v>2</v>
      </c>
      <c r="E172" s="54">
        <f t="shared" si="65"/>
        <v>5.8703703703703557E-2</v>
      </c>
      <c r="F172" s="55">
        <f ca="1">COUNTIF($G$3:G171,"&gt;"&amp;E172)</f>
        <v>16</v>
      </c>
      <c r="G172" s="54">
        <f t="shared" ca="1" si="54"/>
        <v>6.481481481481477E-2</v>
      </c>
      <c r="H172" s="53">
        <f t="shared" ca="1" si="55"/>
        <v>22</v>
      </c>
      <c r="I172" s="54">
        <f t="shared" ca="1" si="46"/>
        <v>6.5069444444444402E-2</v>
      </c>
      <c r="J172" s="53">
        <v>2</v>
      </c>
      <c r="K172" s="53">
        <v>1</v>
      </c>
      <c r="L172" s="55">
        <f t="shared" ca="1" si="56"/>
        <v>0</v>
      </c>
      <c r="M172" s="53">
        <f t="shared" ca="1" si="57"/>
        <v>0</v>
      </c>
      <c r="N172" s="54">
        <f t="shared" ca="1" si="58"/>
        <v>6.510416666666663E-2</v>
      </c>
      <c r="O172" s="56">
        <f t="shared" ca="1" si="47"/>
        <v>2</v>
      </c>
      <c r="P172" s="57">
        <f t="shared" ca="1" si="66"/>
        <v>6.5127314814814777E-2</v>
      </c>
      <c r="Q172" s="71">
        <f ca="1">IF(L172=0,COUNTIF($R$3:R171,"&gt;"&amp;P172),0)</f>
        <v>1</v>
      </c>
      <c r="R172" s="57">
        <f t="shared" ca="1" si="67"/>
        <v>6.5601851851851786E-2</v>
      </c>
      <c r="S172" s="56">
        <f t="shared" ca="1" si="48"/>
        <v>17</v>
      </c>
      <c r="T172" s="57">
        <f t="shared" ca="1" si="59"/>
        <v>6.5798611111111044E-2</v>
      </c>
      <c r="U172" s="58">
        <f t="shared" ca="1" si="49"/>
        <v>2</v>
      </c>
      <c r="V172" s="58">
        <f t="shared" ca="1" si="50"/>
        <v>1</v>
      </c>
      <c r="W172" s="58">
        <f t="shared" ca="1" si="51"/>
        <v>18</v>
      </c>
      <c r="X172" s="57">
        <f t="shared" ca="1" si="60"/>
        <v>6.6041666666666596E-2</v>
      </c>
      <c r="Y172" s="69">
        <v>2</v>
      </c>
      <c r="Z172" s="69">
        <f t="shared" ca="1" si="61"/>
        <v>69</v>
      </c>
      <c r="AA172" s="59">
        <f t="shared" ca="1" si="62"/>
        <v>7.9861111111111116E-4</v>
      </c>
      <c r="AB172" s="59">
        <f t="shared" ca="1" si="63"/>
        <v>6.481481481481477E-2</v>
      </c>
      <c r="AC172" s="59">
        <f t="shared" ca="1" si="68"/>
        <v>6.5613425925925881E-2</v>
      </c>
      <c r="AD172" s="59">
        <f t="shared" ca="1" si="52"/>
        <v>6.1111111111112129E-3</v>
      </c>
      <c r="AE172" s="59">
        <f t="shared" ca="1" si="53"/>
        <v>6.909722222222324E-3</v>
      </c>
    </row>
    <row r="173" spans="1:31" x14ac:dyDescent="0.25">
      <c r="A173" s="51">
        <v>171</v>
      </c>
      <c r="B173" s="60">
        <f>30</f>
        <v>30</v>
      </c>
      <c r="C173" s="52">
        <f t="shared" si="64"/>
        <v>5.9027777777777631E-2</v>
      </c>
      <c r="D173" s="74">
        <v>2</v>
      </c>
      <c r="E173" s="54">
        <f t="shared" si="65"/>
        <v>5.9050925925925778E-2</v>
      </c>
      <c r="F173" s="55">
        <f ca="1">COUNTIF($G$3:G172,"&gt;"&amp;E173)</f>
        <v>16</v>
      </c>
      <c r="G173" s="54">
        <f t="shared" ca="1" si="54"/>
        <v>6.510416666666663E-2</v>
      </c>
      <c r="H173" s="53">
        <f t="shared" ca="1" si="55"/>
        <v>21</v>
      </c>
      <c r="I173" s="54">
        <f t="shared" ca="1" si="46"/>
        <v>6.5347222222222182E-2</v>
      </c>
      <c r="J173" s="53">
        <v>2</v>
      </c>
      <c r="K173" s="53">
        <v>1</v>
      </c>
      <c r="L173" s="55">
        <f t="shared" ca="1" si="56"/>
        <v>0</v>
      </c>
      <c r="M173" s="53">
        <f t="shared" ca="1" si="57"/>
        <v>0</v>
      </c>
      <c r="N173" s="54">
        <f t="shared" ca="1" si="58"/>
        <v>6.5381944444444409E-2</v>
      </c>
      <c r="O173" s="56">
        <f t="shared" ca="1" si="47"/>
        <v>2</v>
      </c>
      <c r="P173" s="57">
        <f t="shared" ca="1" si="66"/>
        <v>6.5405092592592556E-2</v>
      </c>
      <c r="Q173" s="71">
        <f ca="1">IF(L173=0,COUNTIF($R$3:R172,"&gt;"&amp;P173),0)</f>
        <v>1</v>
      </c>
      <c r="R173" s="57">
        <f t="shared" ca="1" si="67"/>
        <v>6.6041666666666596E-2</v>
      </c>
      <c r="S173" s="56">
        <f t="shared" ca="1" si="48"/>
        <v>21</v>
      </c>
      <c r="T173" s="57">
        <f t="shared" ca="1" si="59"/>
        <v>6.6284722222222148E-2</v>
      </c>
      <c r="U173" s="58">
        <f t="shared" ca="1" si="49"/>
        <v>2</v>
      </c>
      <c r="V173" s="58">
        <f t="shared" ca="1" si="50"/>
        <v>1</v>
      </c>
      <c r="W173" s="58">
        <f t="shared" ca="1" si="51"/>
        <v>20</v>
      </c>
      <c r="X173" s="57">
        <f t="shared" ca="1" si="60"/>
        <v>6.6550925925925847E-2</v>
      </c>
      <c r="Y173" s="69">
        <v>2</v>
      </c>
      <c r="Z173" s="69">
        <f t="shared" ca="1" si="61"/>
        <v>74</v>
      </c>
      <c r="AA173" s="59">
        <f t="shared" ca="1" si="62"/>
        <v>8.564814814814815E-4</v>
      </c>
      <c r="AB173" s="59">
        <f t="shared" ca="1" si="63"/>
        <v>6.510416666666663E-2</v>
      </c>
      <c r="AC173" s="59">
        <f t="shared" ca="1" si="68"/>
        <v>6.5960648148148115E-2</v>
      </c>
      <c r="AD173" s="59">
        <f t="shared" ca="1" si="52"/>
        <v>6.053240740740852E-3</v>
      </c>
      <c r="AE173" s="59">
        <f t="shared" ca="1" si="53"/>
        <v>6.9097222222223378E-3</v>
      </c>
    </row>
    <row r="174" spans="1:31" x14ac:dyDescent="0.25">
      <c r="A174" s="51">
        <v>172</v>
      </c>
      <c r="B174" s="60">
        <f>30</f>
        <v>30</v>
      </c>
      <c r="C174" s="52">
        <f t="shared" si="64"/>
        <v>5.9374999999999852E-2</v>
      </c>
      <c r="D174" s="75">
        <v>2</v>
      </c>
      <c r="E174" s="54">
        <f t="shared" si="65"/>
        <v>5.9398148148147999E-2</v>
      </c>
      <c r="F174" s="55">
        <f ca="1">COUNTIF($G$3:G173,"&gt;"&amp;E174)</f>
        <v>16</v>
      </c>
      <c r="G174" s="54">
        <f t="shared" ca="1" si="54"/>
        <v>6.5381944444444409E-2</v>
      </c>
      <c r="H174" s="53">
        <f t="shared" ca="1" si="55"/>
        <v>23</v>
      </c>
      <c r="I174" s="54">
        <f t="shared" ca="1" si="46"/>
        <v>6.5648148148148108E-2</v>
      </c>
      <c r="J174" s="53">
        <v>2</v>
      </c>
      <c r="K174" s="53">
        <v>1</v>
      </c>
      <c r="L174" s="55">
        <f t="shared" ca="1" si="56"/>
        <v>1</v>
      </c>
      <c r="M174" s="53">
        <f t="shared" ca="1" si="57"/>
        <v>18</v>
      </c>
      <c r="N174" s="54">
        <f t="shared" ca="1" si="58"/>
        <v>6.589120370370366E-2</v>
      </c>
      <c r="O174" s="56">
        <f t="shared" ca="1" si="47"/>
        <v>0</v>
      </c>
      <c r="P174" s="57">
        <f t="shared" ca="1" si="66"/>
        <v>-1</v>
      </c>
      <c r="Q174" s="71">
        <f ca="1">IF(L174=0,COUNTIF($R$3:R173,"&gt;"&amp;P174),0)</f>
        <v>0</v>
      </c>
      <c r="R174" s="57">
        <f t="shared" ca="1" si="67"/>
        <v>-1</v>
      </c>
      <c r="S174" s="56">
        <f t="shared" ca="1" si="48"/>
        <v>0</v>
      </c>
      <c r="T174" s="57">
        <f t="shared" ca="1" si="59"/>
        <v>-1</v>
      </c>
      <c r="U174" s="58">
        <f t="shared" ca="1" si="49"/>
        <v>0</v>
      </c>
      <c r="V174" s="58">
        <f t="shared" ca="1" si="50"/>
        <v>0</v>
      </c>
      <c r="W174" s="58">
        <f t="shared" ca="1" si="51"/>
        <v>0</v>
      </c>
      <c r="X174" s="57">
        <f t="shared" ca="1" si="60"/>
        <v>-1</v>
      </c>
      <c r="Y174" s="69">
        <v>2</v>
      </c>
      <c r="Z174" s="69">
        <f t="shared" ca="1" si="61"/>
        <v>48</v>
      </c>
      <c r="AA174" s="59">
        <f t="shared" ca="1" si="62"/>
        <v>5.5555555555555556E-4</v>
      </c>
      <c r="AB174" s="59">
        <f t="shared" ca="1" si="63"/>
        <v>6.5381944444444409E-2</v>
      </c>
      <c r="AC174" s="59">
        <f t="shared" ca="1" si="68"/>
        <v>6.5937499999999968E-2</v>
      </c>
      <c r="AD174" s="59">
        <f t="shared" ca="1" si="52"/>
        <v>5.9837962962964106E-3</v>
      </c>
      <c r="AE174" s="59">
        <f t="shared" ca="1" si="53"/>
        <v>6.5393518518519697E-3</v>
      </c>
    </row>
    <row r="175" spans="1:31" x14ac:dyDescent="0.25">
      <c r="A175" s="51">
        <v>173</v>
      </c>
      <c r="B175" s="60">
        <f>30</f>
        <v>30</v>
      </c>
      <c r="C175" s="52">
        <f t="shared" si="64"/>
        <v>5.9722222222222072E-2</v>
      </c>
      <c r="D175" s="74">
        <v>2</v>
      </c>
      <c r="E175" s="54">
        <f t="shared" si="65"/>
        <v>5.974537037037022E-2</v>
      </c>
      <c r="F175" s="55">
        <f ca="1">COUNTIF($G$3:G174,"&gt;"&amp;E175)</f>
        <v>16</v>
      </c>
      <c r="G175" s="54">
        <f t="shared" ca="1" si="54"/>
        <v>6.589120370370366E-2</v>
      </c>
      <c r="H175" s="53">
        <f t="shared" ca="1" si="55"/>
        <v>18</v>
      </c>
      <c r="I175" s="54">
        <f t="shared" ca="1" si="46"/>
        <v>6.6099537037036998E-2</v>
      </c>
      <c r="J175" s="53">
        <v>2</v>
      </c>
      <c r="K175" s="53">
        <v>1</v>
      </c>
      <c r="L175" s="55">
        <f t="shared" ca="1" si="56"/>
        <v>1</v>
      </c>
      <c r="M175" s="53">
        <f t="shared" ca="1" si="57"/>
        <v>19</v>
      </c>
      <c r="N175" s="54">
        <f t="shared" ca="1" si="58"/>
        <v>6.6354166666666631E-2</v>
      </c>
      <c r="O175" s="56">
        <f t="shared" ca="1" si="47"/>
        <v>0</v>
      </c>
      <c r="P175" s="57">
        <f t="shared" ca="1" si="66"/>
        <v>-1</v>
      </c>
      <c r="Q175" s="71">
        <f ca="1">IF(L175=0,COUNTIF($R$3:R174,"&gt;"&amp;P175),0)</f>
        <v>0</v>
      </c>
      <c r="R175" s="57">
        <f t="shared" ca="1" si="67"/>
        <v>-1</v>
      </c>
      <c r="S175" s="56">
        <f t="shared" ca="1" si="48"/>
        <v>0</v>
      </c>
      <c r="T175" s="57">
        <f t="shared" ca="1" si="59"/>
        <v>-1</v>
      </c>
      <c r="U175" s="58">
        <f t="shared" ca="1" si="49"/>
        <v>0</v>
      </c>
      <c r="V175" s="58">
        <f t="shared" ca="1" si="50"/>
        <v>0</v>
      </c>
      <c r="W175" s="58">
        <f t="shared" ca="1" si="51"/>
        <v>0</v>
      </c>
      <c r="X175" s="57">
        <f t="shared" ca="1" si="60"/>
        <v>-1</v>
      </c>
      <c r="Y175" s="69">
        <v>2</v>
      </c>
      <c r="Z175" s="69">
        <f t="shared" ca="1" si="61"/>
        <v>44</v>
      </c>
      <c r="AA175" s="59">
        <f t="shared" ca="1" si="62"/>
        <v>5.0925925925925921E-4</v>
      </c>
      <c r="AB175" s="59">
        <f t="shared" ca="1" si="63"/>
        <v>6.589120370370366E-2</v>
      </c>
      <c r="AC175" s="59">
        <f t="shared" ca="1" si="68"/>
        <v>6.6400462962962925E-2</v>
      </c>
      <c r="AD175" s="59">
        <f t="shared" ca="1" si="52"/>
        <v>6.1458333333334406E-3</v>
      </c>
      <c r="AE175" s="59">
        <f t="shared" ca="1" si="53"/>
        <v>6.6550925925927054E-3</v>
      </c>
    </row>
    <row r="176" spans="1:31" x14ac:dyDescent="0.25">
      <c r="A176" s="51">
        <v>174</v>
      </c>
      <c r="B176" s="60">
        <f>30</f>
        <v>30</v>
      </c>
      <c r="C176" s="52">
        <f t="shared" si="64"/>
        <v>6.0069444444444293E-2</v>
      </c>
      <c r="D176" s="75">
        <v>2</v>
      </c>
      <c r="E176" s="54">
        <f t="shared" si="65"/>
        <v>6.0092592592592441E-2</v>
      </c>
      <c r="F176" s="55">
        <f ca="1">COUNTIF($G$3:G175,"&gt;"&amp;E176)</f>
        <v>15</v>
      </c>
      <c r="G176" s="54">
        <f t="shared" ca="1" si="54"/>
        <v>6.6354166666666631E-2</v>
      </c>
      <c r="H176" s="53">
        <f t="shared" ca="1" si="55"/>
        <v>22</v>
      </c>
      <c r="I176" s="54">
        <f t="shared" ca="1" si="46"/>
        <v>6.6608796296296263E-2</v>
      </c>
      <c r="J176" s="53">
        <v>2</v>
      </c>
      <c r="K176" s="53">
        <v>1</v>
      </c>
      <c r="L176" s="55">
        <f t="shared" ca="1" si="56"/>
        <v>1</v>
      </c>
      <c r="M176" s="53">
        <f t="shared" ca="1" si="57"/>
        <v>19</v>
      </c>
      <c r="N176" s="54">
        <f t="shared" ca="1" si="58"/>
        <v>6.6863425925925896E-2</v>
      </c>
      <c r="O176" s="56">
        <f t="shared" ca="1" si="47"/>
        <v>0</v>
      </c>
      <c r="P176" s="57">
        <f t="shared" ca="1" si="66"/>
        <v>-1</v>
      </c>
      <c r="Q176" s="71">
        <f ca="1">IF(L176=0,COUNTIF($R$3:R175,"&gt;"&amp;P176),0)</f>
        <v>0</v>
      </c>
      <c r="R176" s="57">
        <f t="shared" ca="1" si="67"/>
        <v>-1</v>
      </c>
      <c r="S176" s="56">
        <f t="shared" ca="1" si="48"/>
        <v>0</v>
      </c>
      <c r="T176" s="57">
        <f t="shared" ca="1" si="59"/>
        <v>-1</v>
      </c>
      <c r="U176" s="58">
        <f t="shared" ca="1" si="49"/>
        <v>0</v>
      </c>
      <c r="V176" s="58">
        <f t="shared" ca="1" si="50"/>
        <v>0</v>
      </c>
      <c r="W176" s="58">
        <f t="shared" ca="1" si="51"/>
        <v>0</v>
      </c>
      <c r="X176" s="57">
        <f t="shared" ca="1" si="60"/>
        <v>-1</v>
      </c>
      <c r="Y176" s="69">
        <v>2</v>
      </c>
      <c r="Z176" s="69">
        <f t="shared" ca="1" si="61"/>
        <v>48</v>
      </c>
      <c r="AA176" s="59">
        <f t="shared" ca="1" si="62"/>
        <v>5.5555555555555556E-4</v>
      </c>
      <c r="AB176" s="59">
        <f t="shared" ca="1" si="63"/>
        <v>6.6354166666666631E-2</v>
      </c>
      <c r="AC176" s="59">
        <f t="shared" ca="1" si="68"/>
        <v>6.690972222222219E-2</v>
      </c>
      <c r="AD176" s="59">
        <f t="shared" ca="1" si="52"/>
        <v>6.2615740740741901E-3</v>
      </c>
      <c r="AE176" s="59">
        <f t="shared" ca="1" si="53"/>
        <v>6.8171296296297493E-3</v>
      </c>
    </row>
    <row r="177" spans="1:31" x14ac:dyDescent="0.25">
      <c r="A177" s="51">
        <v>175</v>
      </c>
      <c r="B177" s="60">
        <f>30</f>
        <v>30</v>
      </c>
      <c r="C177" s="52">
        <f t="shared" si="64"/>
        <v>6.0416666666666514E-2</v>
      </c>
      <c r="D177" s="74">
        <v>2</v>
      </c>
      <c r="E177" s="54">
        <f t="shared" si="65"/>
        <v>6.0439814814814662E-2</v>
      </c>
      <c r="F177" s="55">
        <f ca="1">COUNTIF($G$3:G176,"&gt;"&amp;E177)</f>
        <v>16</v>
      </c>
      <c r="G177" s="54">
        <f t="shared" ca="1" si="54"/>
        <v>6.6863425925925896E-2</v>
      </c>
      <c r="H177" s="53">
        <f t="shared" ca="1" si="55"/>
        <v>17</v>
      </c>
      <c r="I177" s="54">
        <f t="shared" ca="1" si="46"/>
        <v>6.7060185185185153E-2</v>
      </c>
      <c r="J177" s="53">
        <v>2</v>
      </c>
      <c r="K177" s="53">
        <v>1</v>
      </c>
      <c r="L177" s="55">
        <f t="shared" ca="1" si="56"/>
        <v>1</v>
      </c>
      <c r="M177" s="53">
        <f t="shared" ca="1" si="57"/>
        <v>20</v>
      </c>
      <c r="N177" s="54">
        <f t="shared" ca="1" si="58"/>
        <v>6.7326388888888852E-2</v>
      </c>
      <c r="O177" s="56">
        <f t="shared" ca="1" si="47"/>
        <v>0</v>
      </c>
      <c r="P177" s="57">
        <f t="shared" ca="1" si="66"/>
        <v>-1</v>
      </c>
      <c r="Q177" s="71">
        <f ca="1">IF(L177=0,COUNTIF($R$3:R176,"&gt;"&amp;P177),0)</f>
        <v>0</v>
      </c>
      <c r="R177" s="57">
        <f t="shared" ca="1" si="67"/>
        <v>-1</v>
      </c>
      <c r="S177" s="56">
        <f t="shared" ca="1" si="48"/>
        <v>0</v>
      </c>
      <c r="T177" s="57">
        <f t="shared" ca="1" si="59"/>
        <v>-1</v>
      </c>
      <c r="U177" s="58">
        <f t="shared" ca="1" si="49"/>
        <v>0</v>
      </c>
      <c r="V177" s="58">
        <f t="shared" ca="1" si="50"/>
        <v>0</v>
      </c>
      <c r="W177" s="58">
        <f t="shared" ca="1" si="51"/>
        <v>0</v>
      </c>
      <c r="X177" s="57">
        <f t="shared" ca="1" si="60"/>
        <v>-1</v>
      </c>
      <c r="Y177" s="69">
        <v>2</v>
      </c>
      <c r="Z177" s="69">
        <f t="shared" ca="1" si="61"/>
        <v>44</v>
      </c>
      <c r="AA177" s="59">
        <f t="shared" ca="1" si="62"/>
        <v>5.0925925925925921E-4</v>
      </c>
      <c r="AB177" s="59">
        <f t="shared" ca="1" si="63"/>
        <v>6.6863425925925896E-2</v>
      </c>
      <c r="AC177" s="59">
        <f t="shared" ca="1" si="68"/>
        <v>6.737268518518516E-2</v>
      </c>
      <c r="AD177" s="59">
        <f t="shared" ca="1" si="52"/>
        <v>6.423611111111234E-3</v>
      </c>
      <c r="AE177" s="59">
        <f t="shared" ca="1" si="53"/>
        <v>6.9328703703704989E-3</v>
      </c>
    </row>
    <row r="178" spans="1:31" x14ac:dyDescent="0.25">
      <c r="A178" s="51">
        <v>176</v>
      </c>
      <c r="B178" s="60">
        <f>30</f>
        <v>30</v>
      </c>
      <c r="C178" s="52">
        <f t="shared" si="64"/>
        <v>6.0763888888888735E-2</v>
      </c>
      <c r="D178" s="75">
        <v>2</v>
      </c>
      <c r="E178" s="54">
        <f t="shared" si="65"/>
        <v>6.0787037037036883E-2</v>
      </c>
      <c r="F178" s="55">
        <f ca="1">COUNTIF($G$3:G177,"&gt;"&amp;E178)</f>
        <v>16</v>
      </c>
      <c r="G178" s="54">
        <f t="shared" ca="1" si="54"/>
        <v>6.7326388888888852E-2</v>
      </c>
      <c r="H178" s="53">
        <f t="shared" ca="1" si="55"/>
        <v>17</v>
      </c>
      <c r="I178" s="54">
        <f t="shared" ca="1" si="46"/>
        <v>6.752314814814811E-2</v>
      </c>
      <c r="J178" s="53">
        <v>2</v>
      </c>
      <c r="K178" s="53">
        <v>1</v>
      </c>
      <c r="L178" s="55">
        <f t="shared" ca="1" si="56"/>
        <v>0</v>
      </c>
      <c r="M178" s="53">
        <f t="shared" ca="1" si="57"/>
        <v>0</v>
      </c>
      <c r="N178" s="54">
        <f t="shared" ca="1" si="58"/>
        <v>6.7557870370370338E-2</v>
      </c>
      <c r="O178" s="56">
        <f t="shared" ca="1" si="47"/>
        <v>2</v>
      </c>
      <c r="P178" s="57">
        <f t="shared" ca="1" si="66"/>
        <v>6.7581018518518485E-2</v>
      </c>
      <c r="Q178" s="71">
        <f ca="1">IF(L178=0,COUNTIF($R$3:R177,"&gt;"&amp;P178),0)</f>
        <v>0</v>
      </c>
      <c r="R178" s="57">
        <f t="shared" ca="1" si="67"/>
        <v>6.7581018518518485E-2</v>
      </c>
      <c r="S178" s="56">
        <f t="shared" ca="1" si="48"/>
        <v>20</v>
      </c>
      <c r="T178" s="57">
        <f t="shared" ca="1" si="59"/>
        <v>6.781249999999997E-2</v>
      </c>
      <c r="U178" s="58">
        <f t="shared" ca="1" si="49"/>
        <v>2</v>
      </c>
      <c r="V178" s="58">
        <f t="shared" ca="1" si="50"/>
        <v>1</v>
      </c>
      <c r="W178" s="58">
        <f t="shared" ca="1" si="51"/>
        <v>19</v>
      </c>
      <c r="X178" s="57">
        <f t="shared" ca="1" si="60"/>
        <v>6.8067129629629602E-2</v>
      </c>
      <c r="Y178" s="69">
        <v>2</v>
      </c>
      <c r="Z178" s="69">
        <f t="shared" ca="1" si="61"/>
        <v>68</v>
      </c>
      <c r="AA178" s="59">
        <f t="shared" ca="1" si="62"/>
        <v>7.8703703703703705E-4</v>
      </c>
      <c r="AB178" s="59">
        <f t="shared" ca="1" si="63"/>
        <v>6.7326388888888852E-2</v>
      </c>
      <c r="AC178" s="59">
        <f t="shared" ca="1" si="68"/>
        <v>6.8113425925925883E-2</v>
      </c>
      <c r="AD178" s="59">
        <f t="shared" ca="1" si="52"/>
        <v>6.5393518518519697E-3</v>
      </c>
      <c r="AE178" s="59">
        <f t="shared" ca="1" si="53"/>
        <v>7.3263888888890003E-3</v>
      </c>
    </row>
    <row r="179" spans="1:31" x14ac:dyDescent="0.25">
      <c r="A179" s="51">
        <v>177</v>
      </c>
      <c r="B179" s="60">
        <f>30</f>
        <v>30</v>
      </c>
      <c r="C179" s="52">
        <f t="shared" si="64"/>
        <v>6.1111111111110956E-2</v>
      </c>
      <c r="D179" s="74">
        <v>2</v>
      </c>
      <c r="E179" s="54">
        <f t="shared" si="65"/>
        <v>6.1134259259259104E-2</v>
      </c>
      <c r="F179" s="55">
        <f ca="1">COUNTIF($G$3:G178,"&gt;"&amp;E179)</f>
        <v>16</v>
      </c>
      <c r="G179" s="54">
        <f t="shared" ca="1" si="54"/>
        <v>6.7557870370370338E-2</v>
      </c>
      <c r="H179" s="53">
        <f t="shared" ca="1" si="55"/>
        <v>23</v>
      </c>
      <c r="I179" s="54">
        <f t="shared" ca="1" si="46"/>
        <v>6.7824074074074037E-2</v>
      </c>
      <c r="J179" s="53">
        <v>2</v>
      </c>
      <c r="K179" s="53">
        <v>1</v>
      </c>
      <c r="L179" s="55">
        <f t="shared" ca="1" si="56"/>
        <v>0</v>
      </c>
      <c r="M179" s="53">
        <f t="shared" ca="1" si="57"/>
        <v>0</v>
      </c>
      <c r="N179" s="54">
        <f t="shared" ca="1" si="58"/>
        <v>6.7858796296296264E-2</v>
      </c>
      <c r="O179" s="56">
        <f t="shared" ca="1" si="47"/>
        <v>2</v>
      </c>
      <c r="P179" s="57">
        <f t="shared" ca="1" si="66"/>
        <v>6.7881944444444411E-2</v>
      </c>
      <c r="Q179" s="71">
        <f ca="1">IF(L179=0,COUNTIF($R$3:R178,"&gt;"&amp;P179),0)</f>
        <v>0</v>
      </c>
      <c r="R179" s="57">
        <f t="shared" ca="1" si="67"/>
        <v>6.8067129629629602E-2</v>
      </c>
      <c r="S179" s="56">
        <f t="shared" ca="1" si="48"/>
        <v>22</v>
      </c>
      <c r="T179" s="57">
        <f t="shared" ca="1" si="59"/>
        <v>6.8321759259259235E-2</v>
      </c>
      <c r="U179" s="58">
        <f t="shared" ca="1" si="49"/>
        <v>2</v>
      </c>
      <c r="V179" s="58">
        <f t="shared" ca="1" si="50"/>
        <v>1</v>
      </c>
      <c r="W179" s="58">
        <f t="shared" ca="1" si="51"/>
        <v>21</v>
      </c>
      <c r="X179" s="57">
        <f t="shared" ca="1" si="60"/>
        <v>6.8599537037037014E-2</v>
      </c>
      <c r="Y179" s="69">
        <v>2</v>
      </c>
      <c r="Z179" s="69">
        <f t="shared" ca="1" si="61"/>
        <v>78</v>
      </c>
      <c r="AA179" s="59">
        <f t="shared" ca="1" si="62"/>
        <v>9.0277777777777774E-4</v>
      </c>
      <c r="AB179" s="59">
        <f t="shared" ca="1" si="63"/>
        <v>6.7557870370370338E-2</v>
      </c>
      <c r="AC179" s="59">
        <f t="shared" ca="1" si="68"/>
        <v>6.8460648148148118E-2</v>
      </c>
      <c r="AD179" s="59">
        <f t="shared" ca="1" si="52"/>
        <v>6.423611111111234E-3</v>
      </c>
      <c r="AE179" s="59">
        <f t="shared" ca="1" si="53"/>
        <v>7.3263888888890141E-3</v>
      </c>
    </row>
    <row r="180" spans="1:31" x14ac:dyDescent="0.25">
      <c r="A180" s="51">
        <v>178</v>
      </c>
      <c r="B180" s="60">
        <f>30</f>
        <v>30</v>
      </c>
      <c r="C180" s="52">
        <f t="shared" si="64"/>
        <v>6.1458333333333177E-2</v>
      </c>
      <c r="D180" s="75">
        <v>2</v>
      </c>
      <c r="E180" s="54">
        <f t="shared" si="65"/>
        <v>6.1481481481481325E-2</v>
      </c>
      <c r="F180" s="55">
        <f ca="1">COUNTIF($G$3:G179,"&gt;"&amp;E180)</f>
        <v>17</v>
      </c>
      <c r="G180" s="54">
        <f t="shared" ca="1" si="54"/>
        <v>6.7858796296296264E-2</v>
      </c>
      <c r="H180" s="53">
        <f t="shared" ca="1" si="55"/>
        <v>23</v>
      </c>
      <c r="I180" s="54">
        <f t="shared" ca="1" si="46"/>
        <v>6.8124999999999963E-2</v>
      </c>
      <c r="J180" s="53">
        <v>2</v>
      </c>
      <c r="K180" s="53">
        <v>1</v>
      </c>
      <c r="L180" s="55">
        <f t="shared" ca="1" si="56"/>
        <v>1</v>
      </c>
      <c r="M180" s="53">
        <f t="shared" ca="1" si="57"/>
        <v>22</v>
      </c>
      <c r="N180" s="54">
        <f t="shared" ca="1" si="58"/>
        <v>6.841435185185181E-2</v>
      </c>
      <c r="O180" s="56">
        <f t="shared" ca="1" si="47"/>
        <v>0</v>
      </c>
      <c r="P180" s="57">
        <f t="shared" ca="1" si="66"/>
        <v>-1</v>
      </c>
      <c r="Q180" s="71">
        <f ca="1">IF(L180=0,COUNTIF($R$3:R179,"&gt;"&amp;P180),0)</f>
        <v>0</v>
      </c>
      <c r="R180" s="57">
        <f t="shared" ca="1" si="67"/>
        <v>-1</v>
      </c>
      <c r="S180" s="56">
        <f t="shared" ca="1" si="48"/>
        <v>0</v>
      </c>
      <c r="T180" s="57">
        <f t="shared" ca="1" si="59"/>
        <v>-1</v>
      </c>
      <c r="U180" s="58">
        <f t="shared" ca="1" si="49"/>
        <v>0</v>
      </c>
      <c r="V180" s="58">
        <f t="shared" ca="1" si="50"/>
        <v>0</v>
      </c>
      <c r="W180" s="58">
        <f t="shared" ca="1" si="51"/>
        <v>0</v>
      </c>
      <c r="X180" s="57">
        <f t="shared" ca="1" si="60"/>
        <v>-1</v>
      </c>
      <c r="Y180" s="69">
        <v>2</v>
      </c>
      <c r="Z180" s="69">
        <f t="shared" ca="1" si="61"/>
        <v>52</v>
      </c>
      <c r="AA180" s="59">
        <f t="shared" ca="1" si="62"/>
        <v>6.018518518518519E-4</v>
      </c>
      <c r="AB180" s="59">
        <f t="shared" ca="1" si="63"/>
        <v>6.7858796296296264E-2</v>
      </c>
      <c r="AC180" s="59">
        <f t="shared" ca="1" si="68"/>
        <v>6.8460648148148118E-2</v>
      </c>
      <c r="AD180" s="59">
        <f t="shared" ca="1" si="52"/>
        <v>6.3773148148149397E-3</v>
      </c>
      <c r="AE180" s="59">
        <f t="shared" ca="1" si="53"/>
        <v>6.9791666666667931E-3</v>
      </c>
    </row>
    <row r="181" spans="1:31" x14ac:dyDescent="0.25">
      <c r="A181" s="51">
        <v>179</v>
      </c>
      <c r="B181" s="60">
        <f>30</f>
        <v>30</v>
      </c>
      <c r="C181" s="52">
        <f t="shared" si="64"/>
        <v>6.1805555555555398E-2</v>
      </c>
      <c r="D181" s="74">
        <v>2</v>
      </c>
      <c r="E181" s="54">
        <f t="shared" si="65"/>
        <v>6.1828703703703546E-2</v>
      </c>
      <c r="F181" s="55">
        <f ca="1">COUNTIF($G$3:G180,"&gt;"&amp;E181)</f>
        <v>17</v>
      </c>
      <c r="G181" s="54">
        <f t="shared" ca="1" si="54"/>
        <v>6.841435185185181E-2</v>
      </c>
      <c r="H181" s="53">
        <f t="shared" ca="1" si="55"/>
        <v>22</v>
      </c>
      <c r="I181" s="54">
        <f t="shared" ca="1" si="46"/>
        <v>6.8668981481481442E-2</v>
      </c>
      <c r="J181" s="53">
        <v>2</v>
      </c>
      <c r="K181" s="53">
        <v>1</v>
      </c>
      <c r="L181" s="55">
        <f t="shared" ca="1" si="56"/>
        <v>1</v>
      </c>
      <c r="M181" s="53">
        <f t="shared" ca="1" si="57"/>
        <v>22</v>
      </c>
      <c r="N181" s="54">
        <f t="shared" ca="1" si="58"/>
        <v>6.8958333333333288E-2</v>
      </c>
      <c r="O181" s="56">
        <f t="shared" ca="1" si="47"/>
        <v>0</v>
      </c>
      <c r="P181" s="57">
        <f t="shared" ca="1" si="66"/>
        <v>-1</v>
      </c>
      <c r="Q181" s="71">
        <f ca="1">IF(L181=0,COUNTIF($R$3:R180,"&gt;"&amp;P181),0)</f>
        <v>0</v>
      </c>
      <c r="R181" s="57">
        <f t="shared" ca="1" si="67"/>
        <v>-1</v>
      </c>
      <c r="S181" s="56">
        <f t="shared" ca="1" si="48"/>
        <v>0</v>
      </c>
      <c r="T181" s="57">
        <f t="shared" ca="1" si="59"/>
        <v>-1</v>
      </c>
      <c r="U181" s="58">
        <f t="shared" ca="1" si="49"/>
        <v>0</v>
      </c>
      <c r="V181" s="58">
        <f t="shared" ca="1" si="50"/>
        <v>0</v>
      </c>
      <c r="W181" s="58">
        <f t="shared" ca="1" si="51"/>
        <v>0</v>
      </c>
      <c r="X181" s="57">
        <f t="shared" ca="1" si="60"/>
        <v>-1</v>
      </c>
      <c r="Y181" s="69">
        <v>2</v>
      </c>
      <c r="Z181" s="69">
        <f t="shared" ca="1" si="61"/>
        <v>51</v>
      </c>
      <c r="AA181" s="59">
        <f t="shared" ca="1" si="62"/>
        <v>5.9027777777777778E-4</v>
      </c>
      <c r="AB181" s="59">
        <f t="shared" ca="1" si="63"/>
        <v>6.841435185185181E-2</v>
      </c>
      <c r="AC181" s="59">
        <f t="shared" ca="1" si="68"/>
        <v>6.9004629629629582E-2</v>
      </c>
      <c r="AD181" s="59">
        <f t="shared" ca="1" si="52"/>
        <v>6.585648148148264E-3</v>
      </c>
      <c r="AE181" s="59">
        <f t="shared" ca="1" si="53"/>
        <v>7.1759259259260369E-3</v>
      </c>
    </row>
    <row r="182" spans="1:31" x14ac:dyDescent="0.25">
      <c r="A182" s="51">
        <v>180</v>
      </c>
      <c r="B182" s="60">
        <f>30</f>
        <v>30</v>
      </c>
      <c r="C182" s="52">
        <f t="shared" si="64"/>
        <v>6.2152777777777619E-2</v>
      </c>
      <c r="D182" s="75">
        <v>2</v>
      </c>
      <c r="E182" s="54">
        <f t="shared" si="65"/>
        <v>6.2175925925925767E-2</v>
      </c>
      <c r="F182" s="55">
        <f ca="1">COUNTIF($G$3:G181,"&gt;"&amp;E182)</f>
        <v>17</v>
      </c>
      <c r="G182" s="54">
        <f t="shared" ca="1" si="54"/>
        <v>6.8958333333333288E-2</v>
      </c>
      <c r="H182" s="53">
        <f t="shared" ca="1" si="55"/>
        <v>20</v>
      </c>
      <c r="I182" s="54">
        <f t="shared" ca="1" si="46"/>
        <v>6.9189814814814773E-2</v>
      </c>
      <c r="J182" s="53">
        <v>2</v>
      </c>
      <c r="K182" s="53">
        <v>1</v>
      </c>
      <c r="L182" s="55">
        <f t="shared" ca="1" si="56"/>
        <v>0</v>
      </c>
      <c r="M182" s="53">
        <f t="shared" ca="1" si="57"/>
        <v>0</v>
      </c>
      <c r="N182" s="54">
        <f t="shared" ca="1" si="58"/>
        <v>6.9224537037037001E-2</v>
      </c>
      <c r="O182" s="56">
        <f t="shared" ca="1" si="47"/>
        <v>2</v>
      </c>
      <c r="P182" s="57">
        <f t="shared" ca="1" si="66"/>
        <v>6.9247685185185148E-2</v>
      </c>
      <c r="Q182" s="71">
        <f ca="1">IF(L182=0,COUNTIF($R$3:R181,"&gt;"&amp;P182),0)</f>
        <v>0</v>
      </c>
      <c r="R182" s="57">
        <f t="shared" ca="1" si="67"/>
        <v>6.9247685185185148E-2</v>
      </c>
      <c r="S182" s="56">
        <f t="shared" ca="1" si="48"/>
        <v>19</v>
      </c>
      <c r="T182" s="57">
        <f t="shared" ca="1" si="59"/>
        <v>6.9467592592592553E-2</v>
      </c>
      <c r="U182" s="58">
        <f t="shared" ca="1" si="49"/>
        <v>2</v>
      </c>
      <c r="V182" s="58">
        <f t="shared" ca="1" si="50"/>
        <v>1</v>
      </c>
      <c r="W182" s="58">
        <f t="shared" ca="1" si="51"/>
        <v>18</v>
      </c>
      <c r="X182" s="57">
        <f t="shared" ca="1" si="60"/>
        <v>6.9710648148148105E-2</v>
      </c>
      <c r="Y182" s="69">
        <v>2</v>
      </c>
      <c r="Z182" s="69">
        <f t="shared" ca="1" si="61"/>
        <v>69</v>
      </c>
      <c r="AA182" s="59">
        <f t="shared" ca="1" si="62"/>
        <v>7.9861111111111116E-4</v>
      </c>
      <c r="AB182" s="59">
        <f t="shared" ca="1" si="63"/>
        <v>6.8958333333333288E-2</v>
      </c>
      <c r="AC182" s="59">
        <f t="shared" ca="1" si="68"/>
        <v>6.9756944444444399E-2</v>
      </c>
      <c r="AD182" s="59">
        <f t="shared" ca="1" si="52"/>
        <v>6.7824074074075216E-3</v>
      </c>
      <c r="AE182" s="59">
        <f t="shared" ca="1" si="53"/>
        <v>7.5810185185186327E-3</v>
      </c>
    </row>
    <row r="183" spans="1:31" x14ac:dyDescent="0.25">
      <c r="A183" s="51">
        <v>181</v>
      </c>
      <c r="B183" s="60">
        <f>30</f>
        <v>30</v>
      </c>
      <c r="C183" s="52">
        <f t="shared" si="64"/>
        <v>6.249999999999984E-2</v>
      </c>
      <c r="D183" s="74">
        <v>2</v>
      </c>
      <c r="E183" s="54">
        <f t="shared" si="65"/>
        <v>6.2523148148147994E-2</v>
      </c>
      <c r="F183" s="55">
        <f ca="1">COUNTIF($G$3:G182,"&gt;"&amp;E183)</f>
        <v>17</v>
      </c>
      <c r="G183" s="54">
        <f t="shared" ca="1" si="54"/>
        <v>6.9224537037037001E-2</v>
      </c>
      <c r="H183" s="53">
        <f t="shared" ca="1" si="55"/>
        <v>22</v>
      </c>
      <c r="I183" s="54">
        <f t="shared" ca="1" si="46"/>
        <v>6.9479166666666634E-2</v>
      </c>
      <c r="J183" s="53">
        <v>2</v>
      </c>
      <c r="K183" s="53">
        <v>1</v>
      </c>
      <c r="L183" s="55">
        <f t="shared" ca="1" si="56"/>
        <v>0</v>
      </c>
      <c r="M183" s="53">
        <f t="shared" ca="1" si="57"/>
        <v>0</v>
      </c>
      <c r="N183" s="54">
        <f t="shared" ca="1" si="58"/>
        <v>6.9513888888888861E-2</v>
      </c>
      <c r="O183" s="56">
        <f t="shared" ca="1" si="47"/>
        <v>2</v>
      </c>
      <c r="P183" s="57">
        <f t="shared" ca="1" si="66"/>
        <v>6.9537037037037008E-2</v>
      </c>
      <c r="Q183" s="71">
        <f ca="1">IF(L183=0,COUNTIF($R$3:R182,"&gt;"&amp;P183),0)</f>
        <v>0</v>
      </c>
      <c r="R183" s="57">
        <f t="shared" ca="1" si="67"/>
        <v>6.9710648148148105E-2</v>
      </c>
      <c r="S183" s="56">
        <f t="shared" ca="1" si="48"/>
        <v>21</v>
      </c>
      <c r="T183" s="57">
        <f t="shared" ca="1" si="59"/>
        <v>6.9953703703703657E-2</v>
      </c>
      <c r="U183" s="58">
        <f t="shared" ca="1" si="49"/>
        <v>2</v>
      </c>
      <c r="V183" s="58">
        <f t="shared" ca="1" si="50"/>
        <v>1</v>
      </c>
      <c r="W183" s="58">
        <f t="shared" ca="1" si="51"/>
        <v>19</v>
      </c>
      <c r="X183" s="57">
        <f t="shared" ca="1" si="60"/>
        <v>7.0208333333333289E-2</v>
      </c>
      <c r="Y183" s="69">
        <v>2</v>
      </c>
      <c r="Z183" s="69">
        <f t="shared" ca="1" si="61"/>
        <v>74</v>
      </c>
      <c r="AA183" s="59">
        <f t="shared" ca="1" si="62"/>
        <v>8.564814814814815E-4</v>
      </c>
      <c r="AB183" s="59">
        <f t="shared" ca="1" si="63"/>
        <v>6.9224537037037001E-2</v>
      </c>
      <c r="AC183" s="59">
        <f t="shared" ca="1" si="68"/>
        <v>7.0081018518518487E-2</v>
      </c>
      <c r="AD183" s="59">
        <f t="shared" ca="1" si="52"/>
        <v>6.7013888888890066E-3</v>
      </c>
      <c r="AE183" s="59">
        <f t="shared" ca="1" si="53"/>
        <v>7.5578703703704925E-3</v>
      </c>
    </row>
    <row r="184" spans="1:31" x14ac:dyDescent="0.25">
      <c r="A184" s="51">
        <v>182</v>
      </c>
      <c r="B184" s="60">
        <f>30</f>
        <v>30</v>
      </c>
      <c r="C184" s="52">
        <f t="shared" si="64"/>
        <v>6.2847222222222068E-2</v>
      </c>
      <c r="D184" s="75">
        <v>2</v>
      </c>
      <c r="E184" s="54">
        <f t="shared" si="65"/>
        <v>6.2870370370370215E-2</v>
      </c>
      <c r="F184" s="55">
        <f ca="1">COUNTIF($G$3:G183,"&gt;"&amp;E184)</f>
        <v>17</v>
      </c>
      <c r="G184" s="54">
        <f t="shared" ca="1" si="54"/>
        <v>6.9513888888888861E-2</v>
      </c>
      <c r="H184" s="53">
        <f t="shared" ca="1" si="55"/>
        <v>17</v>
      </c>
      <c r="I184" s="54">
        <f t="shared" ca="1" si="46"/>
        <v>6.9710648148148119E-2</v>
      </c>
      <c r="J184" s="53">
        <v>2</v>
      </c>
      <c r="K184" s="53">
        <v>1</v>
      </c>
      <c r="L184" s="55">
        <f t="shared" ca="1" si="56"/>
        <v>0</v>
      </c>
      <c r="M184" s="53">
        <f t="shared" ca="1" si="57"/>
        <v>0</v>
      </c>
      <c r="N184" s="54">
        <f t="shared" ca="1" si="58"/>
        <v>6.9745370370370346E-2</v>
      </c>
      <c r="O184" s="56">
        <f t="shared" ca="1" si="47"/>
        <v>2</v>
      </c>
      <c r="P184" s="57">
        <f t="shared" ca="1" si="66"/>
        <v>6.9768518518518494E-2</v>
      </c>
      <c r="Q184" s="71">
        <f ca="1">IF(L184=0,COUNTIF($R$3:R183,"&gt;"&amp;P184),0)</f>
        <v>0</v>
      </c>
      <c r="R184" s="57">
        <f t="shared" ca="1" si="67"/>
        <v>7.0208333333333289E-2</v>
      </c>
      <c r="S184" s="56">
        <f t="shared" ca="1" si="48"/>
        <v>22</v>
      </c>
      <c r="T184" s="57">
        <f t="shared" ca="1" si="59"/>
        <v>7.0462962962962922E-2</v>
      </c>
      <c r="U184" s="58">
        <f t="shared" ca="1" si="49"/>
        <v>2</v>
      </c>
      <c r="V184" s="58">
        <f t="shared" ca="1" si="50"/>
        <v>1</v>
      </c>
      <c r="W184" s="58">
        <f t="shared" ca="1" si="51"/>
        <v>19</v>
      </c>
      <c r="X184" s="57">
        <f t="shared" ca="1" si="60"/>
        <v>7.0717592592592554E-2</v>
      </c>
      <c r="Y184" s="69">
        <v>2</v>
      </c>
      <c r="Z184" s="69">
        <f t="shared" ca="1" si="61"/>
        <v>70</v>
      </c>
      <c r="AA184" s="59">
        <f t="shared" ca="1" si="62"/>
        <v>8.1018518518518516E-4</v>
      </c>
      <c r="AB184" s="59">
        <f t="shared" ca="1" si="63"/>
        <v>6.9513888888888861E-2</v>
      </c>
      <c r="AC184" s="59">
        <f t="shared" ca="1" si="68"/>
        <v>7.0324074074074053E-2</v>
      </c>
      <c r="AD184" s="59">
        <f t="shared" ca="1" si="52"/>
        <v>6.6435185185186457E-3</v>
      </c>
      <c r="AE184" s="59">
        <f t="shared" ca="1" si="53"/>
        <v>7.4537037037038373E-3</v>
      </c>
    </row>
    <row r="185" spans="1:31" x14ac:dyDescent="0.25">
      <c r="A185" s="51">
        <v>183</v>
      </c>
      <c r="B185" s="60">
        <f>30</f>
        <v>30</v>
      </c>
      <c r="C185" s="52">
        <f t="shared" si="64"/>
        <v>6.3194444444444289E-2</v>
      </c>
      <c r="D185" s="74">
        <v>2</v>
      </c>
      <c r="E185" s="54">
        <f t="shared" si="65"/>
        <v>6.3217592592592436E-2</v>
      </c>
      <c r="F185" s="55">
        <f ca="1">COUNTIF($G$3:G184,"&gt;"&amp;E185)</f>
        <v>17</v>
      </c>
      <c r="G185" s="54">
        <f t="shared" ca="1" si="54"/>
        <v>6.9745370370370346E-2</v>
      </c>
      <c r="H185" s="53">
        <f t="shared" ca="1" si="55"/>
        <v>18</v>
      </c>
      <c r="I185" s="54">
        <f t="shared" ca="1" si="46"/>
        <v>6.9953703703703685E-2</v>
      </c>
      <c r="J185" s="53">
        <v>2</v>
      </c>
      <c r="K185" s="53">
        <v>1</v>
      </c>
      <c r="L185" s="55">
        <f t="shared" ca="1" si="56"/>
        <v>1</v>
      </c>
      <c r="M185" s="53">
        <f t="shared" ca="1" si="57"/>
        <v>22</v>
      </c>
      <c r="N185" s="54">
        <f t="shared" ca="1" si="58"/>
        <v>7.0243055555555531E-2</v>
      </c>
      <c r="O185" s="56">
        <f t="shared" ca="1" si="47"/>
        <v>0</v>
      </c>
      <c r="P185" s="57">
        <f t="shared" ca="1" si="66"/>
        <v>-1</v>
      </c>
      <c r="Q185" s="71">
        <f ca="1">IF(L185=0,COUNTIF($R$3:R184,"&gt;"&amp;P185),0)</f>
        <v>0</v>
      </c>
      <c r="R185" s="57">
        <f t="shared" ca="1" si="67"/>
        <v>-1</v>
      </c>
      <c r="S185" s="56">
        <f t="shared" ca="1" si="48"/>
        <v>0</v>
      </c>
      <c r="T185" s="57">
        <f t="shared" ca="1" si="59"/>
        <v>-1</v>
      </c>
      <c r="U185" s="58">
        <f t="shared" ca="1" si="49"/>
        <v>0</v>
      </c>
      <c r="V185" s="58">
        <f t="shared" ca="1" si="50"/>
        <v>0</v>
      </c>
      <c r="W185" s="58">
        <f t="shared" ca="1" si="51"/>
        <v>0</v>
      </c>
      <c r="X185" s="57">
        <f t="shared" ca="1" si="60"/>
        <v>-1</v>
      </c>
      <c r="Y185" s="69">
        <v>2</v>
      </c>
      <c r="Z185" s="69">
        <f t="shared" ca="1" si="61"/>
        <v>47</v>
      </c>
      <c r="AA185" s="59">
        <f t="shared" ca="1" si="62"/>
        <v>5.4398148148148144E-4</v>
      </c>
      <c r="AB185" s="59">
        <f t="shared" ca="1" si="63"/>
        <v>6.9745370370370346E-2</v>
      </c>
      <c r="AC185" s="59">
        <f t="shared" ca="1" si="68"/>
        <v>7.0289351851851825E-2</v>
      </c>
      <c r="AD185" s="59">
        <f t="shared" ca="1" si="52"/>
        <v>6.52777777777791E-3</v>
      </c>
      <c r="AE185" s="59">
        <f t="shared" ca="1" si="53"/>
        <v>7.0717592592593886E-3</v>
      </c>
    </row>
    <row r="186" spans="1:31" x14ac:dyDescent="0.25">
      <c r="A186" s="51">
        <v>184</v>
      </c>
      <c r="B186" s="60">
        <f>30</f>
        <v>30</v>
      </c>
      <c r="C186" s="52">
        <f t="shared" si="64"/>
        <v>6.354166666666651E-2</v>
      </c>
      <c r="D186" s="75">
        <v>2</v>
      </c>
      <c r="E186" s="54">
        <f t="shared" si="65"/>
        <v>6.3564814814814657E-2</v>
      </c>
      <c r="F186" s="55">
        <f ca="1">COUNTIF($G$3:G185,"&gt;"&amp;E186)</f>
        <v>18</v>
      </c>
      <c r="G186" s="54">
        <f t="shared" ca="1" si="54"/>
        <v>7.0243055555555531E-2</v>
      </c>
      <c r="H186" s="53">
        <f t="shared" ca="1" si="55"/>
        <v>20</v>
      </c>
      <c r="I186" s="54">
        <f t="shared" ca="1" si="46"/>
        <v>7.0474537037037016E-2</v>
      </c>
      <c r="J186" s="53">
        <v>2</v>
      </c>
      <c r="K186" s="53">
        <v>1</v>
      </c>
      <c r="L186" s="55">
        <f t="shared" ca="1" si="56"/>
        <v>1</v>
      </c>
      <c r="M186" s="53">
        <f t="shared" ca="1" si="57"/>
        <v>18</v>
      </c>
      <c r="N186" s="54">
        <f t="shared" ca="1" si="58"/>
        <v>7.0717592592592568E-2</v>
      </c>
      <c r="O186" s="56">
        <f t="shared" ca="1" si="47"/>
        <v>0</v>
      </c>
      <c r="P186" s="57">
        <f t="shared" ca="1" si="66"/>
        <v>-1</v>
      </c>
      <c r="Q186" s="71">
        <f ca="1">IF(L186=0,COUNTIF($R$3:R185,"&gt;"&amp;P186),0)</f>
        <v>0</v>
      </c>
      <c r="R186" s="57">
        <f t="shared" ca="1" si="67"/>
        <v>-1</v>
      </c>
      <c r="S186" s="56">
        <f t="shared" ca="1" si="48"/>
        <v>0</v>
      </c>
      <c r="T186" s="57">
        <f t="shared" ca="1" si="59"/>
        <v>-1</v>
      </c>
      <c r="U186" s="58">
        <f t="shared" ca="1" si="49"/>
        <v>0</v>
      </c>
      <c r="V186" s="58">
        <f t="shared" ca="1" si="50"/>
        <v>0</v>
      </c>
      <c r="W186" s="58">
        <f t="shared" ca="1" si="51"/>
        <v>0</v>
      </c>
      <c r="X186" s="57">
        <f t="shared" ca="1" si="60"/>
        <v>-1</v>
      </c>
      <c r="Y186" s="69">
        <v>2</v>
      </c>
      <c r="Z186" s="69">
        <f t="shared" ca="1" si="61"/>
        <v>45</v>
      </c>
      <c r="AA186" s="59">
        <f t="shared" ca="1" si="62"/>
        <v>5.2083333333333333E-4</v>
      </c>
      <c r="AB186" s="59">
        <f t="shared" ca="1" si="63"/>
        <v>7.0243055555555531E-2</v>
      </c>
      <c r="AC186" s="59">
        <f t="shared" ca="1" si="68"/>
        <v>7.0763888888888862E-2</v>
      </c>
      <c r="AD186" s="59">
        <f t="shared" ca="1" si="52"/>
        <v>6.6782407407408734E-3</v>
      </c>
      <c r="AE186" s="59">
        <f t="shared" ca="1" si="53"/>
        <v>7.1990740740742049E-3</v>
      </c>
    </row>
    <row r="187" spans="1:31" x14ac:dyDescent="0.25">
      <c r="A187" s="51">
        <v>185</v>
      </c>
      <c r="B187" s="60">
        <f>30</f>
        <v>30</v>
      </c>
      <c r="C187" s="52">
        <f t="shared" si="64"/>
        <v>6.3888888888888731E-2</v>
      </c>
      <c r="D187" s="74">
        <v>2</v>
      </c>
      <c r="E187" s="54">
        <f t="shared" si="65"/>
        <v>6.3912037037036878E-2</v>
      </c>
      <c r="F187" s="55">
        <f ca="1">COUNTIF($G$3:G186,"&gt;"&amp;E187)</f>
        <v>17</v>
      </c>
      <c r="G187" s="54">
        <f t="shared" ca="1" si="54"/>
        <v>7.0717592592592568E-2</v>
      </c>
      <c r="H187" s="53">
        <f t="shared" ca="1" si="55"/>
        <v>23</v>
      </c>
      <c r="I187" s="54">
        <f t="shared" ca="1" si="46"/>
        <v>7.0983796296296267E-2</v>
      </c>
      <c r="J187" s="53">
        <v>2</v>
      </c>
      <c r="K187" s="53">
        <v>1</v>
      </c>
      <c r="L187" s="55">
        <f t="shared" ca="1" si="56"/>
        <v>1</v>
      </c>
      <c r="M187" s="53">
        <f t="shared" ca="1" si="57"/>
        <v>22</v>
      </c>
      <c r="N187" s="54">
        <f t="shared" ca="1" si="58"/>
        <v>7.1273148148148113E-2</v>
      </c>
      <c r="O187" s="56">
        <f t="shared" ca="1" si="47"/>
        <v>0</v>
      </c>
      <c r="P187" s="57">
        <f t="shared" ca="1" si="66"/>
        <v>-1</v>
      </c>
      <c r="Q187" s="71">
        <f ca="1">IF(L187=0,COUNTIF($R$3:R186,"&gt;"&amp;P187),0)</f>
        <v>0</v>
      </c>
      <c r="R187" s="57">
        <f t="shared" ca="1" si="67"/>
        <v>-1</v>
      </c>
      <c r="S187" s="56">
        <f t="shared" ca="1" si="48"/>
        <v>0</v>
      </c>
      <c r="T187" s="57">
        <f t="shared" ca="1" si="59"/>
        <v>-1</v>
      </c>
      <c r="U187" s="58">
        <f t="shared" ca="1" si="49"/>
        <v>0</v>
      </c>
      <c r="V187" s="58">
        <f t="shared" ca="1" si="50"/>
        <v>0</v>
      </c>
      <c r="W187" s="58">
        <f t="shared" ca="1" si="51"/>
        <v>0</v>
      </c>
      <c r="X187" s="57">
        <f t="shared" ca="1" si="60"/>
        <v>-1</v>
      </c>
      <c r="Y187" s="69">
        <v>2</v>
      </c>
      <c r="Z187" s="69">
        <f t="shared" ca="1" si="61"/>
        <v>52</v>
      </c>
      <c r="AA187" s="59">
        <f t="shared" ca="1" si="62"/>
        <v>6.018518518518519E-4</v>
      </c>
      <c r="AB187" s="59">
        <f t="shared" ca="1" si="63"/>
        <v>7.0717592592592568E-2</v>
      </c>
      <c r="AC187" s="59">
        <f t="shared" ca="1" si="68"/>
        <v>7.1319444444444421E-2</v>
      </c>
      <c r="AD187" s="59">
        <f t="shared" ca="1" si="52"/>
        <v>6.8055555555556896E-3</v>
      </c>
      <c r="AE187" s="59">
        <f t="shared" ca="1" si="53"/>
        <v>7.407407407407543E-3</v>
      </c>
    </row>
    <row r="188" spans="1:31" x14ac:dyDescent="0.25">
      <c r="A188" s="51">
        <v>186</v>
      </c>
      <c r="B188" s="60">
        <f>30</f>
        <v>30</v>
      </c>
      <c r="C188" s="52">
        <f t="shared" si="64"/>
        <v>6.4236111111110952E-2</v>
      </c>
      <c r="D188" s="75">
        <v>2</v>
      </c>
      <c r="E188" s="54">
        <f t="shared" si="65"/>
        <v>6.4259259259259099E-2</v>
      </c>
      <c r="F188" s="55">
        <f ca="1">COUNTIF($G$3:G187,"&gt;"&amp;E188)</f>
        <v>18</v>
      </c>
      <c r="G188" s="54">
        <f t="shared" ca="1" si="54"/>
        <v>7.1273148148148113E-2</v>
      </c>
      <c r="H188" s="53">
        <f t="shared" ca="1" si="55"/>
        <v>17</v>
      </c>
      <c r="I188" s="54">
        <f t="shared" ca="1" si="46"/>
        <v>7.1469907407407371E-2</v>
      </c>
      <c r="J188" s="53">
        <v>2</v>
      </c>
      <c r="K188" s="53">
        <v>1</v>
      </c>
      <c r="L188" s="55">
        <f t="shared" ca="1" si="56"/>
        <v>1</v>
      </c>
      <c r="M188" s="53">
        <f t="shared" ca="1" si="57"/>
        <v>21</v>
      </c>
      <c r="N188" s="54">
        <f t="shared" ca="1" si="58"/>
        <v>7.174768518518515E-2</v>
      </c>
      <c r="O188" s="56">
        <f t="shared" ca="1" si="47"/>
        <v>0</v>
      </c>
      <c r="P188" s="57">
        <f t="shared" ca="1" si="66"/>
        <v>-1</v>
      </c>
      <c r="Q188" s="71">
        <f ca="1">IF(L188=0,COUNTIF($R$3:R187,"&gt;"&amp;P188),0)</f>
        <v>0</v>
      </c>
      <c r="R188" s="57">
        <f t="shared" ca="1" si="67"/>
        <v>-1</v>
      </c>
      <c r="S188" s="56">
        <f t="shared" ca="1" si="48"/>
        <v>0</v>
      </c>
      <c r="T188" s="57">
        <f t="shared" ca="1" si="59"/>
        <v>-1</v>
      </c>
      <c r="U188" s="58">
        <f t="shared" ca="1" si="49"/>
        <v>0</v>
      </c>
      <c r="V188" s="58">
        <f t="shared" ca="1" si="50"/>
        <v>0</v>
      </c>
      <c r="W188" s="58">
        <f t="shared" ca="1" si="51"/>
        <v>0</v>
      </c>
      <c r="X188" s="57">
        <f t="shared" ca="1" si="60"/>
        <v>-1</v>
      </c>
      <c r="Y188" s="69">
        <v>2</v>
      </c>
      <c r="Z188" s="69">
        <f t="shared" ca="1" si="61"/>
        <v>45</v>
      </c>
      <c r="AA188" s="59">
        <f t="shared" ca="1" si="62"/>
        <v>5.2083333333333333E-4</v>
      </c>
      <c r="AB188" s="59">
        <f t="shared" ca="1" si="63"/>
        <v>7.1273148148148113E-2</v>
      </c>
      <c r="AC188" s="59">
        <f t="shared" ca="1" si="68"/>
        <v>7.1793981481481445E-2</v>
      </c>
      <c r="AD188" s="59">
        <f t="shared" ca="1" si="52"/>
        <v>7.0138888888890139E-3</v>
      </c>
      <c r="AE188" s="59">
        <f t="shared" ca="1" si="53"/>
        <v>7.5347222222223453E-3</v>
      </c>
    </row>
    <row r="189" spans="1:31" x14ac:dyDescent="0.25">
      <c r="A189" s="51">
        <v>187</v>
      </c>
      <c r="B189" s="60">
        <f>30</f>
        <v>30</v>
      </c>
      <c r="C189" s="52">
        <f t="shared" si="64"/>
        <v>6.4583333333333173E-2</v>
      </c>
      <c r="D189" s="74">
        <v>2</v>
      </c>
      <c r="E189" s="54">
        <f t="shared" si="65"/>
        <v>6.460648148148132E-2</v>
      </c>
      <c r="F189" s="55">
        <f ca="1">COUNTIF($G$3:G188,"&gt;"&amp;E189)</f>
        <v>17</v>
      </c>
      <c r="G189" s="54">
        <f t="shared" ca="1" si="54"/>
        <v>7.174768518518515E-2</v>
      </c>
      <c r="H189" s="53">
        <f t="shared" ca="1" si="55"/>
        <v>23</v>
      </c>
      <c r="I189" s="54">
        <f t="shared" ca="1" si="46"/>
        <v>7.201388888888885E-2</v>
      </c>
      <c r="J189" s="53">
        <v>2</v>
      </c>
      <c r="K189" s="53">
        <v>1</v>
      </c>
      <c r="L189" s="55">
        <f t="shared" ca="1" si="56"/>
        <v>0</v>
      </c>
      <c r="M189" s="53">
        <f t="shared" ca="1" si="57"/>
        <v>0</v>
      </c>
      <c r="N189" s="54">
        <f t="shared" ca="1" si="58"/>
        <v>7.2048611111111077E-2</v>
      </c>
      <c r="O189" s="56">
        <f t="shared" ca="1" si="47"/>
        <v>2</v>
      </c>
      <c r="P189" s="57">
        <f t="shared" ca="1" si="66"/>
        <v>7.2071759259259224E-2</v>
      </c>
      <c r="Q189" s="71">
        <f ca="1">IF(L189=0,COUNTIF($R$3:R188,"&gt;"&amp;P189),0)</f>
        <v>0</v>
      </c>
      <c r="R189" s="57">
        <f t="shared" ca="1" si="67"/>
        <v>7.2071759259259224E-2</v>
      </c>
      <c r="S189" s="56">
        <f t="shared" ca="1" si="48"/>
        <v>23</v>
      </c>
      <c r="T189" s="57">
        <f t="shared" ca="1" si="59"/>
        <v>7.2337962962962923E-2</v>
      </c>
      <c r="U189" s="58">
        <f t="shared" ca="1" si="49"/>
        <v>2</v>
      </c>
      <c r="V189" s="58">
        <f t="shared" ca="1" si="50"/>
        <v>1</v>
      </c>
      <c r="W189" s="58">
        <f t="shared" ca="1" si="51"/>
        <v>21</v>
      </c>
      <c r="X189" s="57">
        <f t="shared" ca="1" si="60"/>
        <v>7.2615740740740703E-2</v>
      </c>
      <c r="Y189" s="69">
        <v>2</v>
      </c>
      <c r="Z189" s="69">
        <f t="shared" ca="1" si="61"/>
        <v>79</v>
      </c>
      <c r="AA189" s="59">
        <f t="shared" ca="1" si="62"/>
        <v>9.1435185185185185E-4</v>
      </c>
      <c r="AB189" s="59">
        <f t="shared" ca="1" si="63"/>
        <v>7.174768518518515E-2</v>
      </c>
      <c r="AC189" s="59">
        <f t="shared" ca="1" si="68"/>
        <v>7.2662037037036997E-2</v>
      </c>
      <c r="AD189" s="59">
        <f t="shared" ca="1" si="52"/>
        <v>7.1412037037038301E-3</v>
      </c>
      <c r="AE189" s="59">
        <f t="shared" ca="1" si="53"/>
        <v>8.0555555555556768E-3</v>
      </c>
    </row>
    <row r="190" spans="1:31" x14ac:dyDescent="0.25">
      <c r="A190" s="51">
        <v>188</v>
      </c>
      <c r="B190" s="60">
        <f>30</f>
        <v>30</v>
      </c>
      <c r="C190" s="52">
        <f t="shared" si="64"/>
        <v>6.4930555555555394E-2</v>
      </c>
      <c r="D190" s="75">
        <v>2</v>
      </c>
      <c r="E190" s="54">
        <f t="shared" si="65"/>
        <v>6.4953703703703541E-2</v>
      </c>
      <c r="F190" s="55">
        <f ca="1">COUNTIF($G$3:G189,"&gt;"&amp;E190)</f>
        <v>17</v>
      </c>
      <c r="G190" s="54">
        <f t="shared" ca="1" si="54"/>
        <v>7.2048611111111077E-2</v>
      </c>
      <c r="H190" s="53">
        <f t="shared" ca="1" si="55"/>
        <v>21</v>
      </c>
      <c r="I190" s="54">
        <f t="shared" ca="1" si="46"/>
        <v>7.2291666666666629E-2</v>
      </c>
      <c r="J190" s="53">
        <v>2</v>
      </c>
      <c r="K190" s="53">
        <v>1</v>
      </c>
      <c r="L190" s="55">
        <f t="shared" ca="1" si="56"/>
        <v>1</v>
      </c>
      <c r="M190" s="53">
        <f t="shared" ca="1" si="57"/>
        <v>19</v>
      </c>
      <c r="N190" s="54">
        <f t="shared" ca="1" si="58"/>
        <v>7.2546296296296262E-2</v>
      </c>
      <c r="O190" s="56">
        <f t="shared" ca="1" si="47"/>
        <v>0</v>
      </c>
      <c r="P190" s="57">
        <f t="shared" ca="1" si="66"/>
        <v>-1</v>
      </c>
      <c r="Q190" s="71">
        <f ca="1">IF(L190=0,COUNTIF($R$3:R189,"&gt;"&amp;P190),0)</f>
        <v>0</v>
      </c>
      <c r="R190" s="57">
        <f t="shared" ca="1" si="67"/>
        <v>-1</v>
      </c>
      <c r="S190" s="56">
        <f t="shared" ca="1" si="48"/>
        <v>0</v>
      </c>
      <c r="T190" s="57">
        <f t="shared" ca="1" si="59"/>
        <v>-1</v>
      </c>
      <c r="U190" s="58">
        <f t="shared" ca="1" si="49"/>
        <v>0</v>
      </c>
      <c r="V190" s="58">
        <f t="shared" ca="1" si="50"/>
        <v>0</v>
      </c>
      <c r="W190" s="58">
        <f t="shared" ca="1" si="51"/>
        <v>0</v>
      </c>
      <c r="X190" s="57">
        <f t="shared" ca="1" si="60"/>
        <v>-1</v>
      </c>
      <c r="Y190" s="69">
        <v>2</v>
      </c>
      <c r="Z190" s="69">
        <f t="shared" ca="1" si="61"/>
        <v>47</v>
      </c>
      <c r="AA190" s="59">
        <f t="shared" ca="1" si="62"/>
        <v>5.4398148148148144E-4</v>
      </c>
      <c r="AB190" s="59">
        <f t="shared" ca="1" si="63"/>
        <v>7.2048611111111077E-2</v>
      </c>
      <c r="AC190" s="59">
        <f t="shared" ca="1" si="68"/>
        <v>7.2592592592592556E-2</v>
      </c>
      <c r="AD190" s="59">
        <f t="shared" ca="1" si="52"/>
        <v>7.0949074074075358E-3</v>
      </c>
      <c r="AE190" s="59">
        <f t="shared" ca="1" si="53"/>
        <v>7.6388888888890144E-3</v>
      </c>
    </row>
    <row r="191" spans="1:31" x14ac:dyDescent="0.25">
      <c r="A191" s="51">
        <v>189</v>
      </c>
      <c r="B191" s="60">
        <f>30</f>
        <v>30</v>
      </c>
      <c r="C191" s="52">
        <f t="shared" si="64"/>
        <v>6.5277777777777615E-2</v>
      </c>
      <c r="D191" s="74">
        <v>2</v>
      </c>
      <c r="E191" s="54">
        <f t="shared" si="65"/>
        <v>6.5300925925925762E-2</v>
      </c>
      <c r="F191" s="55">
        <f ca="1">COUNTIF($G$3:G190,"&gt;"&amp;E191)</f>
        <v>17</v>
      </c>
      <c r="G191" s="54">
        <f t="shared" ca="1" si="54"/>
        <v>7.2546296296296262E-2</v>
      </c>
      <c r="H191" s="53">
        <f t="shared" ca="1" si="55"/>
        <v>18</v>
      </c>
      <c r="I191" s="54">
        <f t="shared" ca="1" si="46"/>
        <v>7.27546296296296E-2</v>
      </c>
      <c r="J191" s="53">
        <v>2</v>
      </c>
      <c r="K191" s="53">
        <v>1</v>
      </c>
      <c r="L191" s="55">
        <f t="shared" ca="1" si="56"/>
        <v>0</v>
      </c>
      <c r="M191" s="53">
        <f t="shared" ca="1" si="57"/>
        <v>0</v>
      </c>
      <c r="N191" s="54">
        <f t="shared" ca="1" si="58"/>
        <v>7.2789351851851827E-2</v>
      </c>
      <c r="O191" s="56">
        <f t="shared" ca="1" si="47"/>
        <v>2</v>
      </c>
      <c r="P191" s="57">
        <f t="shared" ca="1" si="66"/>
        <v>7.2812499999999974E-2</v>
      </c>
      <c r="Q191" s="71">
        <f ca="1">IF(L191=0,COUNTIF($R$3:R190,"&gt;"&amp;P191),0)</f>
        <v>0</v>
      </c>
      <c r="R191" s="57">
        <f t="shared" ca="1" si="67"/>
        <v>7.2812499999999974E-2</v>
      </c>
      <c r="S191" s="56">
        <f t="shared" ca="1" si="48"/>
        <v>18</v>
      </c>
      <c r="T191" s="57">
        <f t="shared" ca="1" si="59"/>
        <v>7.3020833333333313E-2</v>
      </c>
      <c r="U191" s="58">
        <f t="shared" ca="1" si="49"/>
        <v>2</v>
      </c>
      <c r="V191" s="58">
        <f t="shared" ca="1" si="50"/>
        <v>1</v>
      </c>
      <c r="W191" s="58">
        <f t="shared" ca="1" si="51"/>
        <v>22</v>
      </c>
      <c r="X191" s="57">
        <f t="shared" ca="1" si="60"/>
        <v>7.3310185185185159E-2</v>
      </c>
      <c r="Y191" s="69">
        <v>2</v>
      </c>
      <c r="Z191" s="69">
        <f t="shared" ca="1" si="61"/>
        <v>70</v>
      </c>
      <c r="AA191" s="59">
        <f t="shared" ca="1" si="62"/>
        <v>8.1018518518518516E-4</v>
      </c>
      <c r="AB191" s="59">
        <f t="shared" ca="1" si="63"/>
        <v>7.2546296296296262E-2</v>
      </c>
      <c r="AC191" s="59">
        <f t="shared" ca="1" si="68"/>
        <v>7.3356481481481453E-2</v>
      </c>
      <c r="AD191" s="59">
        <f t="shared" ca="1" si="52"/>
        <v>7.2453703703704991E-3</v>
      </c>
      <c r="AE191" s="59">
        <f t="shared" ca="1" si="53"/>
        <v>8.0555555555556907E-3</v>
      </c>
    </row>
    <row r="192" spans="1:31" x14ac:dyDescent="0.25">
      <c r="A192" s="51">
        <v>190</v>
      </c>
      <c r="B192" s="60">
        <f>30</f>
        <v>30</v>
      </c>
      <c r="C192" s="52">
        <f t="shared" si="64"/>
        <v>6.5624999999999836E-2</v>
      </c>
      <c r="D192" s="75">
        <v>2</v>
      </c>
      <c r="E192" s="54">
        <f t="shared" si="65"/>
        <v>6.5648148148147983E-2</v>
      </c>
      <c r="F192" s="55">
        <f ca="1">COUNTIF($G$3:G191,"&gt;"&amp;E192)</f>
        <v>17</v>
      </c>
      <c r="G192" s="54">
        <f t="shared" ca="1" si="54"/>
        <v>7.2789351851851827E-2</v>
      </c>
      <c r="H192" s="53">
        <f t="shared" ca="1" si="55"/>
        <v>20</v>
      </c>
      <c r="I192" s="54">
        <f t="shared" ca="1" si="46"/>
        <v>7.3020833333333313E-2</v>
      </c>
      <c r="J192" s="53">
        <v>2</v>
      </c>
      <c r="K192" s="53">
        <v>1</v>
      </c>
      <c r="L192" s="55">
        <f t="shared" ca="1" si="56"/>
        <v>0</v>
      </c>
      <c r="M192" s="53">
        <f t="shared" ca="1" si="57"/>
        <v>0</v>
      </c>
      <c r="N192" s="54">
        <f t="shared" ca="1" si="58"/>
        <v>7.305555555555554E-2</v>
      </c>
      <c r="O192" s="56">
        <f t="shared" ca="1" si="47"/>
        <v>2</v>
      </c>
      <c r="P192" s="57">
        <f t="shared" ca="1" si="66"/>
        <v>7.3078703703703687E-2</v>
      </c>
      <c r="Q192" s="71">
        <f ca="1">IF(L192=0,COUNTIF($R$3:R191,"&gt;"&amp;P192),0)</f>
        <v>0</v>
      </c>
      <c r="R192" s="57">
        <f t="shared" ca="1" si="67"/>
        <v>7.3310185185185159E-2</v>
      </c>
      <c r="S192" s="56">
        <f t="shared" ca="1" si="48"/>
        <v>23</v>
      </c>
      <c r="T192" s="57">
        <f t="shared" ca="1" si="59"/>
        <v>7.3576388888888858E-2</v>
      </c>
      <c r="U192" s="58">
        <f t="shared" ca="1" si="49"/>
        <v>2</v>
      </c>
      <c r="V192" s="58">
        <f t="shared" ca="1" si="50"/>
        <v>1</v>
      </c>
      <c r="W192" s="58">
        <f t="shared" ca="1" si="51"/>
        <v>22</v>
      </c>
      <c r="X192" s="57">
        <f t="shared" ca="1" si="60"/>
        <v>7.3865740740740704E-2</v>
      </c>
      <c r="Y192" s="69">
        <v>2</v>
      </c>
      <c r="Z192" s="69">
        <f t="shared" ca="1" si="61"/>
        <v>77</v>
      </c>
      <c r="AA192" s="59">
        <f t="shared" ca="1" si="62"/>
        <v>8.9120370370370373E-4</v>
      </c>
      <c r="AB192" s="59">
        <f t="shared" ca="1" si="63"/>
        <v>7.2789351851851827E-2</v>
      </c>
      <c r="AC192" s="59">
        <f t="shared" ca="1" si="68"/>
        <v>7.3680555555555527E-2</v>
      </c>
      <c r="AD192" s="59">
        <f t="shared" ca="1" si="52"/>
        <v>7.1412037037038439E-3</v>
      </c>
      <c r="AE192" s="59">
        <f t="shared" ca="1" si="53"/>
        <v>8.0324074074075436E-3</v>
      </c>
    </row>
    <row r="193" spans="1:31" x14ac:dyDescent="0.25">
      <c r="A193" s="51">
        <v>191</v>
      </c>
      <c r="B193" s="60">
        <f>30</f>
        <v>30</v>
      </c>
      <c r="C193" s="52">
        <f t="shared" si="64"/>
        <v>6.5972222222222057E-2</v>
      </c>
      <c r="D193" s="74">
        <v>2</v>
      </c>
      <c r="E193" s="54">
        <f t="shared" si="65"/>
        <v>6.5995370370370204E-2</v>
      </c>
      <c r="F193" s="55">
        <f ca="1">COUNTIF($G$3:G192,"&gt;"&amp;E193)</f>
        <v>17</v>
      </c>
      <c r="G193" s="54">
        <f t="shared" ca="1" si="54"/>
        <v>7.305555555555554E-2</v>
      </c>
      <c r="H193" s="53">
        <f t="shared" ca="1" si="55"/>
        <v>17</v>
      </c>
      <c r="I193" s="54">
        <f t="shared" ca="1" si="46"/>
        <v>7.3252314814814798E-2</v>
      </c>
      <c r="J193" s="53">
        <v>2</v>
      </c>
      <c r="K193" s="53">
        <v>1</v>
      </c>
      <c r="L193" s="55">
        <f t="shared" ca="1" si="56"/>
        <v>1</v>
      </c>
      <c r="M193" s="53">
        <f t="shared" ca="1" si="57"/>
        <v>21</v>
      </c>
      <c r="N193" s="54">
        <f t="shared" ca="1" si="58"/>
        <v>7.3530092592592577E-2</v>
      </c>
      <c r="O193" s="56">
        <f t="shared" ca="1" si="47"/>
        <v>0</v>
      </c>
      <c r="P193" s="57">
        <f t="shared" ca="1" si="66"/>
        <v>-1</v>
      </c>
      <c r="Q193" s="71">
        <f ca="1">IF(L193=0,COUNTIF($R$3:R192,"&gt;"&amp;P193),0)</f>
        <v>0</v>
      </c>
      <c r="R193" s="57">
        <f t="shared" ca="1" si="67"/>
        <v>-1</v>
      </c>
      <c r="S193" s="56">
        <f t="shared" ca="1" si="48"/>
        <v>0</v>
      </c>
      <c r="T193" s="57">
        <f t="shared" ca="1" si="59"/>
        <v>-1</v>
      </c>
      <c r="U193" s="58">
        <f t="shared" ca="1" si="49"/>
        <v>0</v>
      </c>
      <c r="V193" s="58">
        <f t="shared" ca="1" si="50"/>
        <v>0</v>
      </c>
      <c r="W193" s="58">
        <f t="shared" ca="1" si="51"/>
        <v>0</v>
      </c>
      <c r="X193" s="57">
        <f t="shared" ca="1" si="60"/>
        <v>-1</v>
      </c>
      <c r="Y193" s="69">
        <v>2</v>
      </c>
      <c r="Z193" s="69">
        <f t="shared" ca="1" si="61"/>
        <v>45</v>
      </c>
      <c r="AA193" s="59">
        <f t="shared" ca="1" si="62"/>
        <v>5.2083333333333333E-4</v>
      </c>
      <c r="AB193" s="59">
        <f t="shared" ca="1" si="63"/>
        <v>7.305555555555554E-2</v>
      </c>
      <c r="AC193" s="59">
        <f t="shared" ca="1" si="68"/>
        <v>7.3576388888888872E-2</v>
      </c>
      <c r="AD193" s="59">
        <f t="shared" ca="1" si="52"/>
        <v>7.0601851851853359E-3</v>
      </c>
      <c r="AE193" s="59">
        <f t="shared" ca="1" si="53"/>
        <v>7.5810185185186674E-3</v>
      </c>
    </row>
    <row r="194" spans="1:31" x14ac:dyDescent="0.25">
      <c r="A194" s="51">
        <v>192</v>
      </c>
      <c r="B194" s="60">
        <f>30</f>
        <v>30</v>
      </c>
      <c r="C194" s="52">
        <f t="shared" si="64"/>
        <v>6.6319444444444278E-2</v>
      </c>
      <c r="D194" s="75">
        <v>2</v>
      </c>
      <c r="E194" s="54">
        <f t="shared" si="65"/>
        <v>6.6342592592592425E-2</v>
      </c>
      <c r="F194" s="55">
        <f ca="1">COUNTIF($G$3:G193,"&gt;"&amp;E194)</f>
        <v>18</v>
      </c>
      <c r="G194" s="54">
        <f t="shared" ca="1" si="54"/>
        <v>7.3530092592592577E-2</v>
      </c>
      <c r="H194" s="53">
        <f t="shared" ca="1" si="55"/>
        <v>19</v>
      </c>
      <c r="I194" s="54">
        <f t="shared" ca="1" si="46"/>
        <v>7.3749999999999982E-2</v>
      </c>
      <c r="J194" s="53">
        <v>2</v>
      </c>
      <c r="K194" s="53">
        <v>1</v>
      </c>
      <c r="L194" s="55">
        <f t="shared" ca="1" si="56"/>
        <v>0</v>
      </c>
      <c r="M194" s="53">
        <f t="shared" ca="1" si="57"/>
        <v>0</v>
      </c>
      <c r="N194" s="54">
        <f t="shared" ca="1" si="58"/>
        <v>7.378472222222221E-2</v>
      </c>
      <c r="O194" s="56">
        <f t="shared" ca="1" si="47"/>
        <v>2</v>
      </c>
      <c r="P194" s="57">
        <f t="shared" ca="1" si="66"/>
        <v>7.3807870370370357E-2</v>
      </c>
      <c r="Q194" s="71">
        <f ca="1">IF(L194=0,COUNTIF($R$3:R193,"&gt;"&amp;P194),0)</f>
        <v>0</v>
      </c>
      <c r="R194" s="57">
        <f t="shared" ca="1" si="67"/>
        <v>7.3807870370370357E-2</v>
      </c>
      <c r="S194" s="56">
        <f t="shared" ca="1" si="48"/>
        <v>18</v>
      </c>
      <c r="T194" s="57">
        <f t="shared" ca="1" si="59"/>
        <v>7.4016203703703695E-2</v>
      </c>
      <c r="U194" s="58">
        <f t="shared" ca="1" si="49"/>
        <v>2</v>
      </c>
      <c r="V194" s="58">
        <f t="shared" ca="1" si="50"/>
        <v>1</v>
      </c>
      <c r="W194" s="58">
        <f t="shared" ca="1" si="51"/>
        <v>19</v>
      </c>
      <c r="X194" s="57">
        <f t="shared" ca="1" si="60"/>
        <v>7.4270833333333328E-2</v>
      </c>
      <c r="Y194" s="69">
        <v>2</v>
      </c>
      <c r="Z194" s="69">
        <f t="shared" ca="1" si="61"/>
        <v>68</v>
      </c>
      <c r="AA194" s="59">
        <f t="shared" ca="1" si="62"/>
        <v>7.8703703703703705E-4</v>
      </c>
      <c r="AB194" s="59">
        <f t="shared" ca="1" si="63"/>
        <v>7.3530092592592577E-2</v>
      </c>
      <c r="AC194" s="59">
        <f t="shared" ca="1" si="68"/>
        <v>7.4317129629629608E-2</v>
      </c>
      <c r="AD194" s="59">
        <f t="shared" ca="1" si="52"/>
        <v>7.1875000000001521E-3</v>
      </c>
      <c r="AE194" s="59">
        <f t="shared" ca="1" si="53"/>
        <v>7.9745370370371826E-3</v>
      </c>
    </row>
    <row r="195" spans="1:31" x14ac:dyDescent="0.25">
      <c r="A195" s="51">
        <v>193</v>
      </c>
      <c r="B195" s="60">
        <f>30</f>
        <v>30</v>
      </c>
      <c r="C195" s="52">
        <f t="shared" si="64"/>
        <v>6.6666666666666499E-2</v>
      </c>
      <c r="D195" s="74">
        <v>2</v>
      </c>
      <c r="E195" s="54">
        <f t="shared" si="65"/>
        <v>6.6689814814814646E-2</v>
      </c>
      <c r="F195" s="55">
        <f ca="1">COUNTIF($G$3:G194,"&gt;"&amp;E195)</f>
        <v>18</v>
      </c>
      <c r="G195" s="54">
        <f t="shared" ca="1" si="54"/>
        <v>7.378472222222221E-2</v>
      </c>
      <c r="H195" s="53">
        <f t="shared" ca="1" si="55"/>
        <v>19</v>
      </c>
      <c r="I195" s="54">
        <f t="shared" ref="I195:I258" ca="1" si="69">G195+(H195)/(1440*60)</f>
        <v>7.4004629629629615E-2</v>
      </c>
      <c r="J195" s="53">
        <v>2</v>
      </c>
      <c r="K195" s="53">
        <v>1</v>
      </c>
      <c r="L195" s="55">
        <f t="shared" ca="1" si="56"/>
        <v>1</v>
      </c>
      <c r="M195" s="53">
        <f t="shared" ca="1" si="57"/>
        <v>22</v>
      </c>
      <c r="N195" s="54">
        <f t="shared" ca="1" si="58"/>
        <v>7.4293981481481461E-2</v>
      </c>
      <c r="O195" s="56">
        <f t="shared" ref="O195:O258" ca="1" si="70">IF(L195=0,2,0)</f>
        <v>0</v>
      </c>
      <c r="P195" s="57">
        <f t="shared" ca="1" si="66"/>
        <v>-1</v>
      </c>
      <c r="Q195" s="71">
        <f ca="1">IF(L195=0,COUNTIF($R$3:R194,"&gt;"&amp;P195),0)</f>
        <v>0</v>
      </c>
      <c r="R195" s="57">
        <f t="shared" ca="1" si="67"/>
        <v>-1</v>
      </c>
      <c r="S195" s="56">
        <f t="shared" ref="S195:S258" ca="1" si="71">IF(L195=0,(RANDBETWEEN(17,23)),0)</f>
        <v>0</v>
      </c>
      <c r="T195" s="57">
        <f t="shared" ca="1" si="59"/>
        <v>-1</v>
      </c>
      <c r="U195" s="58">
        <f t="shared" ref="U195:U258" ca="1" si="72">IF(L195=0,2,0)</f>
        <v>0</v>
      </c>
      <c r="V195" s="58">
        <f t="shared" ref="V195:V258" ca="1" si="73">IF(L195=0,1,0)</f>
        <v>0</v>
      </c>
      <c r="W195" s="58">
        <f t="shared" ref="W195:W258" ca="1" si="74">IF(L195=0,(RANDBETWEEN(18,22)),0)</f>
        <v>0</v>
      </c>
      <c r="X195" s="57">
        <f t="shared" ca="1" si="60"/>
        <v>-1</v>
      </c>
      <c r="Y195" s="69">
        <v>2</v>
      </c>
      <c r="Z195" s="69">
        <f t="shared" ca="1" si="61"/>
        <v>48</v>
      </c>
      <c r="AA195" s="59">
        <f t="shared" ca="1" si="62"/>
        <v>5.5555555555555556E-4</v>
      </c>
      <c r="AB195" s="59">
        <f t="shared" ca="1" si="63"/>
        <v>7.378472222222221E-2</v>
      </c>
      <c r="AC195" s="59">
        <f t="shared" ca="1" si="68"/>
        <v>7.4340277777777769E-2</v>
      </c>
      <c r="AD195" s="59">
        <f t="shared" ref="AD195:AD258" ca="1" si="75">AB195-E195</f>
        <v>7.0949074074075635E-3</v>
      </c>
      <c r="AE195" s="59">
        <f t="shared" ref="AE195:AE258" ca="1" si="76">AC195-E195</f>
        <v>7.6504629629631227E-3</v>
      </c>
    </row>
    <row r="196" spans="1:31" x14ac:dyDescent="0.25">
      <c r="A196" s="51">
        <v>194</v>
      </c>
      <c r="B196" s="60">
        <f>30</f>
        <v>30</v>
      </c>
      <c r="C196" s="52">
        <f t="shared" si="64"/>
        <v>6.701388888888872E-2</v>
      </c>
      <c r="D196" s="75">
        <v>2</v>
      </c>
      <c r="E196" s="54">
        <f t="shared" si="65"/>
        <v>6.7037037037036867E-2</v>
      </c>
      <c r="F196" s="55">
        <f ca="1">COUNTIF($G$3:G195,"&gt;"&amp;E196)</f>
        <v>18</v>
      </c>
      <c r="G196" s="54">
        <f t="shared" ref="G196:G259" ca="1" si="77">IF(E196&gt;N195,E196,N195)</f>
        <v>7.4293981481481461E-2</v>
      </c>
      <c r="H196" s="53">
        <f t="shared" ref="H196:H259" ca="1" si="78">(RANDBETWEEN(17,23))</f>
        <v>18</v>
      </c>
      <c r="I196" s="54">
        <f t="shared" ca="1" si="69"/>
        <v>7.4502314814814799E-2</v>
      </c>
      <c r="J196" s="53">
        <v>2</v>
      </c>
      <c r="K196" s="53">
        <v>1</v>
      </c>
      <c r="L196" s="55">
        <f t="shared" ref="L196:L259" ca="1" si="79">(RANDBETWEEN(0,1))</f>
        <v>1</v>
      </c>
      <c r="M196" s="53">
        <f t="shared" ref="M196:M259" ca="1" si="80">IF(L196=1,(RANDBETWEEN(18,22)),0)</f>
        <v>18</v>
      </c>
      <c r="N196" s="54">
        <f t="shared" ref="N196:N259" ca="1" si="81">I196+(J196+K196+M196)/(1440*60)</f>
        <v>7.4745370370370351E-2</v>
      </c>
      <c r="O196" s="56">
        <f t="shared" ca="1" si="70"/>
        <v>0</v>
      </c>
      <c r="P196" s="57">
        <f t="shared" ca="1" si="66"/>
        <v>-1</v>
      </c>
      <c r="Q196" s="71">
        <f ca="1">IF(L196=0,COUNTIF($R$3:R195,"&gt;"&amp;P196),0)</f>
        <v>0</v>
      </c>
      <c r="R196" s="57">
        <f t="shared" ca="1" si="67"/>
        <v>-1</v>
      </c>
      <c r="S196" s="56">
        <f t="shared" ca="1" si="71"/>
        <v>0</v>
      </c>
      <c r="T196" s="57">
        <f t="shared" ref="T196:T259" ca="1" si="82">IF(L196=0,R196+(S196)/(1440*60),-1)</f>
        <v>-1</v>
      </c>
      <c r="U196" s="58">
        <f t="shared" ca="1" si="72"/>
        <v>0</v>
      </c>
      <c r="V196" s="58">
        <f t="shared" ca="1" si="73"/>
        <v>0</v>
      </c>
      <c r="W196" s="58">
        <f t="shared" ca="1" si="74"/>
        <v>0</v>
      </c>
      <c r="X196" s="57">
        <f t="shared" ref="X196:X259" ca="1" si="83">T196+(U196+V196+W196)/(1440*60)</f>
        <v>-1</v>
      </c>
      <c r="Y196" s="69">
        <v>2</v>
      </c>
      <c r="Z196" s="69">
        <f t="shared" ref="Z196:Z259" ca="1" si="84">D196+H196+J196+K196+M196+O196+S196+U196+V196+W196+Y196</f>
        <v>43</v>
      </c>
      <c r="AA196" s="59">
        <f t="shared" ref="AA196:AA259" ca="1" si="85">Z196/(1440*60)</f>
        <v>4.9768518518518521E-4</v>
      </c>
      <c r="AB196" s="59">
        <f t="shared" ref="AB196:AB259" ca="1" si="86">IF(E196&gt;N195,E196,N195)</f>
        <v>7.4293981481481461E-2</v>
      </c>
      <c r="AC196" s="59">
        <f t="shared" ca="1" si="68"/>
        <v>7.4791666666666645E-2</v>
      </c>
      <c r="AD196" s="59">
        <f t="shared" ca="1" si="75"/>
        <v>7.2569444444445935E-3</v>
      </c>
      <c r="AE196" s="59">
        <f t="shared" ca="1" si="76"/>
        <v>7.7546296296297779E-3</v>
      </c>
    </row>
    <row r="197" spans="1:31" x14ac:dyDescent="0.25">
      <c r="A197" s="51">
        <v>195</v>
      </c>
      <c r="B197" s="60">
        <f>30</f>
        <v>30</v>
      </c>
      <c r="C197" s="52">
        <f t="shared" ref="C197:C260" si="87">C196+B197/(1440*60)</f>
        <v>6.7361111111110941E-2</v>
      </c>
      <c r="D197" s="74">
        <v>2</v>
      </c>
      <c r="E197" s="54">
        <f t="shared" ref="E197:E260" si="88">C197+D197/(1440*60)</f>
        <v>6.7384259259259088E-2</v>
      </c>
      <c r="F197" s="55">
        <f ca="1">COUNTIF($G$3:G196,"&gt;"&amp;E197)</f>
        <v>18</v>
      </c>
      <c r="G197" s="54">
        <f t="shared" ca="1" si="77"/>
        <v>7.4745370370370351E-2</v>
      </c>
      <c r="H197" s="53">
        <f t="shared" ca="1" si="78"/>
        <v>17</v>
      </c>
      <c r="I197" s="54">
        <f t="shared" ca="1" si="69"/>
        <v>7.4942129629629609E-2</v>
      </c>
      <c r="J197" s="53">
        <v>2</v>
      </c>
      <c r="K197" s="53">
        <v>1</v>
      </c>
      <c r="L197" s="55">
        <f t="shared" ca="1" si="79"/>
        <v>1</v>
      </c>
      <c r="M197" s="53">
        <f t="shared" ca="1" si="80"/>
        <v>21</v>
      </c>
      <c r="N197" s="54">
        <f t="shared" ca="1" si="81"/>
        <v>7.5219907407407388E-2</v>
      </c>
      <c r="O197" s="56">
        <f t="shared" ca="1" si="70"/>
        <v>0</v>
      </c>
      <c r="P197" s="57">
        <f t="shared" ref="P197:P260" ca="1" si="89">IF(L197=0,N197+(O197)/(1440*60),-1)</f>
        <v>-1</v>
      </c>
      <c r="Q197" s="71">
        <f ca="1">IF(L197=0,COUNTIF($R$3:R196,"&gt;"&amp;P197),0)</f>
        <v>0</v>
      </c>
      <c r="R197" s="57">
        <f t="shared" ref="R197:R260" ca="1" si="90">IF(L197=0,IF(P197&gt;X196,P197,X196),-1)</f>
        <v>-1</v>
      </c>
      <c r="S197" s="56">
        <f t="shared" ca="1" si="71"/>
        <v>0</v>
      </c>
      <c r="T197" s="57">
        <f t="shared" ca="1" si="82"/>
        <v>-1</v>
      </c>
      <c r="U197" s="58">
        <f t="shared" ca="1" si="72"/>
        <v>0</v>
      </c>
      <c r="V197" s="58">
        <f t="shared" ca="1" si="73"/>
        <v>0</v>
      </c>
      <c r="W197" s="58">
        <f t="shared" ca="1" si="74"/>
        <v>0</v>
      </c>
      <c r="X197" s="57">
        <f t="shared" ca="1" si="83"/>
        <v>-1</v>
      </c>
      <c r="Y197" s="69">
        <v>2</v>
      </c>
      <c r="Z197" s="69">
        <f t="shared" ca="1" si="84"/>
        <v>45</v>
      </c>
      <c r="AA197" s="59">
        <f t="shared" ca="1" si="85"/>
        <v>5.2083333333333333E-4</v>
      </c>
      <c r="AB197" s="59">
        <f t="shared" ca="1" si="86"/>
        <v>7.4745370370370351E-2</v>
      </c>
      <c r="AC197" s="59">
        <f t="shared" ref="AC197:AC260" ca="1" si="91">AB197+AA197</f>
        <v>7.5266203703703682E-2</v>
      </c>
      <c r="AD197" s="59">
        <f t="shared" ca="1" si="75"/>
        <v>7.3611111111112626E-3</v>
      </c>
      <c r="AE197" s="59">
        <f t="shared" ca="1" si="76"/>
        <v>7.8819444444445941E-3</v>
      </c>
    </row>
    <row r="198" spans="1:31" x14ac:dyDescent="0.25">
      <c r="A198" s="51">
        <v>196</v>
      </c>
      <c r="B198" s="60">
        <f>30</f>
        <v>30</v>
      </c>
      <c r="C198" s="52">
        <f t="shared" si="87"/>
        <v>6.7708333333333162E-2</v>
      </c>
      <c r="D198" s="75">
        <v>2</v>
      </c>
      <c r="E198" s="54">
        <f t="shared" si="88"/>
        <v>6.7731481481481309E-2</v>
      </c>
      <c r="F198" s="55">
        <f ca="1">COUNTIF($G$3:G197,"&gt;"&amp;E198)</f>
        <v>18</v>
      </c>
      <c r="G198" s="54">
        <f t="shared" ca="1" si="77"/>
        <v>7.5219907407407388E-2</v>
      </c>
      <c r="H198" s="53">
        <f t="shared" ca="1" si="78"/>
        <v>21</v>
      </c>
      <c r="I198" s="54">
        <f t="shared" ca="1" si="69"/>
        <v>7.546296296296294E-2</v>
      </c>
      <c r="J198" s="53">
        <v>2</v>
      </c>
      <c r="K198" s="53">
        <v>1</v>
      </c>
      <c r="L198" s="55">
        <f t="shared" ca="1" si="79"/>
        <v>0</v>
      </c>
      <c r="M198" s="53">
        <f t="shared" ca="1" si="80"/>
        <v>0</v>
      </c>
      <c r="N198" s="54">
        <f t="shared" ca="1" si="81"/>
        <v>7.5497685185185168E-2</v>
      </c>
      <c r="O198" s="56">
        <f t="shared" ca="1" si="70"/>
        <v>2</v>
      </c>
      <c r="P198" s="57">
        <f t="shared" ca="1" si="89"/>
        <v>7.5520833333333315E-2</v>
      </c>
      <c r="Q198" s="71">
        <f ca="1">IF(L198=0,COUNTIF($R$3:R197,"&gt;"&amp;P198),0)</f>
        <v>0</v>
      </c>
      <c r="R198" s="57">
        <f t="shared" ca="1" si="90"/>
        <v>7.5520833333333315E-2</v>
      </c>
      <c r="S198" s="56">
        <f t="shared" ca="1" si="71"/>
        <v>19</v>
      </c>
      <c r="T198" s="57">
        <f t="shared" ca="1" si="82"/>
        <v>7.574074074074072E-2</v>
      </c>
      <c r="U198" s="58">
        <f t="shared" ca="1" si="72"/>
        <v>2</v>
      </c>
      <c r="V198" s="58">
        <f t="shared" ca="1" si="73"/>
        <v>1</v>
      </c>
      <c r="W198" s="58">
        <f t="shared" ca="1" si="74"/>
        <v>20</v>
      </c>
      <c r="X198" s="57">
        <f t="shared" ca="1" si="83"/>
        <v>7.6006944444444419E-2</v>
      </c>
      <c r="Y198" s="69">
        <v>2</v>
      </c>
      <c r="Z198" s="69">
        <f t="shared" ca="1" si="84"/>
        <v>72</v>
      </c>
      <c r="AA198" s="59">
        <f t="shared" ca="1" si="85"/>
        <v>8.3333333333333339E-4</v>
      </c>
      <c r="AB198" s="59">
        <f t="shared" ca="1" si="86"/>
        <v>7.5219907407407388E-2</v>
      </c>
      <c r="AC198" s="59">
        <f t="shared" ca="1" si="91"/>
        <v>7.6053240740740727E-2</v>
      </c>
      <c r="AD198" s="59">
        <f t="shared" ca="1" si="75"/>
        <v>7.4884259259260788E-3</v>
      </c>
      <c r="AE198" s="59">
        <f t="shared" ca="1" si="76"/>
        <v>8.3217592592594175E-3</v>
      </c>
    </row>
    <row r="199" spans="1:31" x14ac:dyDescent="0.25">
      <c r="A199" s="51">
        <v>197</v>
      </c>
      <c r="B199" s="60">
        <f>30</f>
        <v>30</v>
      </c>
      <c r="C199" s="52">
        <f t="shared" si="87"/>
        <v>6.8055555555555383E-2</v>
      </c>
      <c r="D199" s="74">
        <v>2</v>
      </c>
      <c r="E199" s="54">
        <f t="shared" si="88"/>
        <v>6.807870370370353E-2</v>
      </c>
      <c r="F199" s="55">
        <f ca="1">COUNTIF($G$3:G198,"&gt;"&amp;E199)</f>
        <v>18</v>
      </c>
      <c r="G199" s="54">
        <f t="shared" ca="1" si="77"/>
        <v>7.5497685185185168E-2</v>
      </c>
      <c r="H199" s="53">
        <f t="shared" ca="1" si="78"/>
        <v>18</v>
      </c>
      <c r="I199" s="54">
        <f t="shared" ca="1" si="69"/>
        <v>7.5706018518518506E-2</v>
      </c>
      <c r="J199" s="53">
        <v>2</v>
      </c>
      <c r="K199" s="53">
        <v>1</v>
      </c>
      <c r="L199" s="55">
        <f t="shared" ca="1" si="79"/>
        <v>1</v>
      </c>
      <c r="M199" s="53">
        <f t="shared" ca="1" si="80"/>
        <v>18</v>
      </c>
      <c r="N199" s="54">
        <f t="shared" ca="1" si="81"/>
        <v>7.5949074074074058E-2</v>
      </c>
      <c r="O199" s="56">
        <f t="shared" ca="1" si="70"/>
        <v>0</v>
      </c>
      <c r="P199" s="57">
        <f t="shared" ca="1" si="89"/>
        <v>-1</v>
      </c>
      <c r="Q199" s="71">
        <f ca="1">IF(L199=0,COUNTIF($R$3:R198,"&gt;"&amp;P199),0)</f>
        <v>0</v>
      </c>
      <c r="R199" s="57">
        <f t="shared" ca="1" si="90"/>
        <v>-1</v>
      </c>
      <c r="S199" s="56">
        <f t="shared" ca="1" si="71"/>
        <v>0</v>
      </c>
      <c r="T199" s="57">
        <f t="shared" ca="1" si="82"/>
        <v>-1</v>
      </c>
      <c r="U199" s="58">
        <f t="shared" ca="1" si="72"/>
        <v>0</v>
      </c>
      <c r="V199" s="58">
        <f t="shared" ca="1" si="73"/>
        <v>0</v>
      </c>
      <c r="W199" s="58">
        <f t="shared" ca="1" si="74"/>
        <v>0</v>
      </c>
      <c r="X199" s="57">
        <f t="shared" ca="1" si="83"/>
        <v>-1</v>
      </c>
      <c r="Y199" s="69">
        <v>2</v>
      </c>
      <c r="Z199" s="69">
        <f t="shared" ca="1" si="84"/>
        <v>43</v>
      </c>
      <c r="AA199" s="59">
        <f t="shared" ca="1" si="85"/>
        <v>4.9768518518518521E-4</v>
      </c>
      <c r="AB199" s="59">
        <f t="shared" ca="1" si="86"/>
        <v>7.5497685185185168E-2</v>
      </c>
      <c r="AC199" s="59">
        <f t="shared" ca="1" si="91"/>
        <v>7.5995370370370352E-2</v>
      </c>
      <c r="AD199" s="59">
        <f t="shared" ca="1" si="75"/>
        <v>7.4189814814816374E-3</v>
      </c>
      <c r="AE199" s="59">
        <f t="shared" ca="1" si="76"/>
        <v>7.9166666666668217E-3</v>
      </c>
    </row>
    <row r="200" spans="1:31" x14ac:dyDescent="0.25">
      <c r="A200" s="51">
        <v>198</v>
      </c>
      <c r="B200" s="60">
        <f>30</f>
        <v>30</v>
      </c>
      <c r="C200" s="52">
        <f t="shared" si="87"/>
        <v>6.8402777777777604E-2</v>
      </c>
      <c r="D200" s="75">
        <v>2</v>
      </c>
      <c r="E200" s="54">
        <f t="shared" si="88"/>
        <v>6.8425925925925751E-2</v>
      </c>
      <c r="F200" s="55">
        <f ca="1">COUNTIF($G$3:G199,"&gt;"&amp;E200)</f>
        <v>18</v>
      </c>
      <c r="G200" s="54">
        <f t="shared" ca="1" si="77"/>
        <v>7.5949074074074058E-2</v>
      </c>
      <c r="H200" s="53">
        <f t="shared" ca="1" si="78"/>
        <v>19</v>
      </c>
      <c r="I200" s="54">
        <f t="shared" ca="1" si="69"/>
        <v>7.6168981481481463E-2</v>
      </c>
      <c r="J200" s="53">
        <v>2</v>
      </c>
      <c r="K200" s="53">
        <v>1</v>
      </c>
      <c r="L200" s="55">
        <f t="shared" ca="1" si="79"/>
        <v>0</v>
      </c>
      <c r="M200" s="53">
        <f t="shared" ca="1" si="80"/>
        <v>0</v>
      </c>
      <c r="N200" s="54">
        <f t="shared" ca="1" si="81"/>
        <v>7.620370370370369E-2</v>
      </c>
      <c r="O200" s="56">
        <f t="shared" ca="1" si="70"/>
        <v>2</v>
      </c>
      <c r="P200" s="57">
        <f t="shared" ca="1" si="89"/>
        <v>7.6226851851851837E-2</v>
      </c>
      <c r="Q200" s="71">
        <f ca="1">IF(L200=0,COUNTIF($R$3:R199,"&gt;"&amp;P200),0)</f>
        <v>0</v>
      </c>
      <c r="R200" s="57">
        <f t="shared" ca="1" si="90"/>
        <v>7.6226851851851837E-2</v>
      </c>
      <c r="S200" s="56">
        <f t="shared" ca="1" si="71"/>
        <v>18</v>
      </c>
      <c r="T200" s="57">
        <f t="shared" ca="1" si="82"/>
        <v>7.6435185185185175E-2</v>
      </c>
      <c r="U200" s="58">
        <f t="shared" ca="1" si="72"/>
        <v>2</v>
      </c>
      <c r="V200" s="58">
        <f t="shared" ca="1" si="73"/>
        <v>1</v>
      </c>
      <c r="W200" s="58">
        <f t="shared" ca="1" si="74"/>
        <v>21</v>
      </c>
      <c r="X200" s="57">
        <f t="shared" ca="1" si="83"/>
        <v>7.6712962962962955E-2</v>
      </c>
      <c r="Y200" s="69">
        <v>2</v>
      </c>
      <c r="Z200" s="69">
        <f t="shared" ca="1" si="84"/>
        <v>70</v>
      </c>
      <c r="AA200" s="59">
        <f t="shared" ca="1" si="85"/>
        <v>8.1018518518518516E-4</v>
      </c>
      <c r="AB200" s="59">
        <f t="shared" ca="1" si="86"/>
        <v>7.5949074074074058E-2</v>
      </c>
      <c r="AC200" s="59">
        <f t="shared" ca="1" si="91"/>
        <v>7.6759259259259249E-2</v>
      </c>
      <c r="AD200" s="59">
        <f t="shared" ca="1" si="75"/>
        <v>7.5231481481483065E-3</v>
      </c>
      <c r="AE200" s="59">
        <f t="shared" ca="1" si="76"/>
        <v>8.333333333333498E-3</v>
      </c>
    </row>
    <row r="201" spans="1:31" x14ac:dyDescent="0.25">
      <c r="A201" s="51">
        <v>199</v>
      </c>
      <c r="B201" s="60">
        <f>30</f>
        <v>30</v>
      </c>
      <c r="C201" s="52">
        <f t="shared" si="87"/>
        <v>6.8749999999999825E-2</v>
      </c>
      <c r="D201" s="74">
        <v>2</v>
      </c>
      <c r="E201" s="54">
        <f t="shared" si="88"/>
        <v>6.8773148148147972E-2</v>
      </c>
      <c r="F201" s="55">
        <f ca="1">COUNTIF($G$3:G200,"&gt;"&amp;E201)</f>
        <v>19</v>
      </c>
      <c r="G201" s="54">
        <f t="shared" ca="1" si="77"/>
        <v>7.620370370370369E-2</v>
      </c>
      <c r="H201" s="53">
        <f t="shared" ca="1" si="78"/>
        <v>19</v>
      </c>
      <c r="I201" s="54">
        <f t="shared" ca="1" si="69"/>
        <v>7.6423611111111095E-2</v>
      </c>
      <c r="J201" s="53">
        <v>2</v>
      </c>
      <c r="K201" s="53">
        <v>1</v>
      </c>
      <c r="L201" s="55">
        <f t="shared" ca="1" si="79"/>
        <v>0</v>
      </c>
      <c r="M201" s="53">
        <f t="shared" ca="1" si="80"/>
        <v>0</v>
      </c>
      <c r="N201" s="54">
        <f t="shared" ca="1" si="81"/>
        <v>7.6458333333333323E-2</v>
      </c>
      <c r="O201" s="56">
        <f t="shared" ca="1" si="70"/>
        <v>2</v>
      </c>
      <c r="P201" s="57">
        <f t="shared" ca="1" si="89"/>
        <v>7.648148148148147E-2</v>
      </c>
      <c r="Q201" s="71">
        <f ca="1">IF(L201=0,COUNTIF($R$3:R200,"&gt;"&amp;P201),0)</f>
        <v>0</v>
      </c>
      <c r="R201" s="57">
        <f t="shared" ca="1" si="90"/>
        <v>7.6712962962962955E-2</v>
      </c>
      <c r="S201" s="56">
        <f t="shared" ca="1" si="71"/>
        <v>17</v>
      </c>
      <c r="T201" s="57">
        <f t="shared" ca="1" si="82"/>
        <v>7.6909722222222213E-2</v>
      </c>
      <c r="U201" s="58">
        <f t="shared" ca="1" si="72"/>
        <v>2</v>
      </c>
      <c r="V201" s="58">
        <f t="shared" ca="1" si="73"/>
        <v>1</v>
      </c>
      <c r="W201" s="58">
        <f t="shared" ca="1" si="74"/>
        <v>22</v>
      </c>
      <c r="X201" s="57">
        <f t="shared" ca="1" si="83"/>
        <v>7.7199074074074059E-2</v>
      </c>
      <c r="Y201" s="69">
        <v>2</v>
      </c>
      <c r="Z201" s="69">
        <f t="shared" ca="1" si="84"/>
        <v>70</v>
      </c>
      <c r="AA201" s="59">
        <f t="shared" ca="1" si="85"/>
        <v>8.1018518518518516E-4</v>
      </c>
      <c r="AB201" s="59">
        <f t="shared" ca="1" si="86"/>
        <v>7.620370370370369E-2</v>
      </c>
      <c r="AC201" s="59">
        <f t="shared" ca="1" si="91"/>
        <v>7.7013888888888882E-2</v>
      </c>
      <c r="AD201" s="59">
        <f t="shared" ca="1" si="75"/>
        <v>7.4305555555557179E-3</v>
      </c>
      <c r="AE201" s="59">
        <f t="shared" ca="1" si="76"/>
        <v>8.2407407407409095E-3</v>
      </c>
    </row>
    <row r="202" spans="1:31" x14ac:dyDescent="0.25">
      <c r="A202" s="51">
        <v>200</v>
      </c>
      <c r="B202" s="60">
        <f>30</f>
        <v>30</v>
      </c>
      <c r="C202" s="52">
        <f t="shared" si="87"/>
        <v>6.9097222222222046E-2</v>
      </c>
      <c r="D202" s="75">
        <v>2</v>
      </c>
      <c r="E202" s="54">
        <f t="shared" si="88"/>
        <v>6.9120370370370193E-2</v>
      </c>
      <c r="F202" s="55">
        <f ca="1">COUNTIF($G$3:G201,"&gt;"&amp;E202)</f>
        <v>19</v>
      </c>
      <c r="G202" s="54">
        <f t="shared" ca="1" si="77"/>
        <v>7.6458333333333323E-2</v>
      </c>
      <c r="H202" s="53">
        <f t="shared" ca="1" si="78"/>
        <v>19</v>
      </c>
      <c r="I202" s="54">
        <f t="shared" ca="1" si="69"/>
        <v>7.6678240740740727E-2</v>
      </c>
      <c r="J202" s="53">
        <v>2</v>
      </c>
      <c r="K202" s="53">
        <v>1</v>
      </c>
      <c r="L202" s="55">
        <f t="shared" ca="1" si="79"/>
        <v>0</v>
      </c>
      <c r="M202" s="53">
        <f t="shared" ca="1" si="80"/>
        <v>0</v>
      </c>
      <c r="N202" s="54">
        <f t="shared" ca="1" si="81"/>
        <v>7.6712962962962955E-2</v>
      </c>
      <c r="O202" s="56">
        <f t="shared" ca="1" si="70"/>
        <v>2</v>
      </c>
      <c r="P202" s="57">
        <f t="shared" ca="1" si="89"/>
        <v>7.6736111111111102E-2</v>
      </c>
      <c r="Q202" s="71">
        <f ca="1">IF(L202=0,COUNTIF($R$3:R201,"&gt;"&amp;P202),0)</f>
        <v>0</v>
      </c>
      <c r="R202" s="57">
        <f t="shared" ca="1" si="90"/>
        <v>7.7199074074074059E-2</v>
      </c>
      <c r="S202" s="56">
        <f t="shared" ca="1" si="71"/>
        <v>19</v>
      </c>
      <c r="T202" s="57">
        <f t="shared" ca="1" si="82"/>
        <v>7.7418981481481464E-2</v>
      </c>
      <c r="U202" s="58">
        <f t="shared" ca="1" si="72"/>
        <v>2</v>
      </c>
      <c r="V202" s="58">
        <f t="shared" ca="1" si="73"/>
        <v>1</v>
      </c>
      <c r="W202" s="58">
        <f t="shared" ca="1" si="74"/>
        <v>18</v>
      </c>
      <c r="X202" s="57">
        <f t="shared" ca="1" si="83"/>
        <v>7.7662037037037016E-2</v>
      </c>
      <c r="Y202" s="69">
        <v>2</v>
      </c>
      <c r="Z202" s="69">
        <f t="shared" ca="1" si="84"/>
        <v>68</v>
      </c>
      <c r="AA202" s="59">
        <f t="shared" ca="1" si="85"/>
        <v>7.8703703703703705E-4</v>
      </c>
      <c r="AB202" s="59">
        <f t="shared" ca="1" si="86"/>
        <v>7.6458333333333323E-2</v>
      </c>
      <c r="AC202" s="59">
        <f t="shared" ca="1" si="91"/>
        <v>7.7245370370370353E-2</v>
      </c>
      <c r="AD202" s="59">
        <f t="shared" ca="1" si="75"/>
        <v>7.3379629629631293E-3</v>
      </c>
      <c r="AE202" s="59">
        <f t="shared" ca="1" si="76"/>
        <v>8.1250000000001599E-3</v>
      </c>
    </row>
    <row r="203" spans="1:31" x14ac:dyDescent="0.25">
      <c r="A203" s="51">
        <v>201</v>
      </c>
      <c r="B203" s="60">
        <f>30</f>
        <v>30</v>
      </c>
      <c r="C203" s="52">
        <f t="shared" si="87"/>
        <v>6.9444444444444267E-2</v>
      </c>
      <c r="D203" s="74">
        <v>2</v>
      </c>
      <c r="E203" s="54">
        <f t="shared" si="88"/>
        <v>6.9467592592592414E-2</v>
      </c>
      <c r="F203" s="55">
        <f ca="1">COUNTIF($G$3:G202,"&gt;"&amp;E203)</f>
        <v>19</v>
      </c>
      <c r="G203" s="54">
        <f t="shared" ca="1" si="77"/>
        <v>7.6712962962962955E-2</v>
      </c>
      <c r="H203" s="53">
        <f t="shared" ca="1" si="78"/>
        <v>17</v>
      </c>
      <c r="I203" s="54">
        <f t="shared" ca="1" si="69"/>
        <v>7.6909722222222213E-2</v>
      </c>
      <c r="J203" s="53">
        <v>2</v>
      </c>
      <c r="K203" s="53">
        <v>1</v>
      </c>
      <c r="L203" s="55">
        <f t="shared" ca="1" si="79"/>
        <v>1</v>
      </c>
      <c r="M203" s="53">
        <f t="shared" ca="1" si="80"/>
        <v>21</v>
      </c>
      <c r="N203" s="54">
        <f t="shared" ca="1" si="81"/>
        <v>7.7187499999999992E-2</v>
      </c>
      <c r="O203" s="56">
        <f t="shared" ca="1" si="70"/>
        <v>0</v>
      </c>
      <c r="P203" s="57">
        <f t="shared" ca="1" si="89"/>
        <v>-1</v>
      </c>
      <c r="Q203" s="71">
        <f ca="1">IF(L203=0,COUNTIF($R$3:R202,"&gt;"&amp;P203),0)</f>
        <v>0</v>
      </c>
      <c r="R203" s="57">
        <f t="shared" ca="1" si="90"/>
        <v>-1</v>
      </c>
      <c r="S203" s="56">
        <f t="shared" ca="1" si="71"/>
        <v>0</v>
      </c>
      <c r="T203" s="57">
        <f t="shared" ca="1" si="82"/>
        <v>-1</v>
      </c>
      <c r="U203" s="58">
        <f t="shared" ca="1" si="72"/>
        <v>0</v>
      </c>
      <c r="V203" s="58">
        <f t="shared" ca="1" si="73"/>
        <v>0</v>
      </c>
      <c r="W203" s="58">
        <f t="shared" ca="1" si="74"/>
        <v>0</v>
      </c>
      <c r="X203" s="57">
        <f t="shared" ca="1" si="83"/>
        <v>-1</v>
      </c>
      <c r="Y203" s="69">
        <v>2</v>
      </c>
      <c r="Z203" s="69">
        <f t="shared" ca="1" si="84"/>
        <v>45</v>
      </c>
      <c r="AA203" s="59">
        <f t="shared" ca="1" si="85"/>
        <v>5.2083333333333333E-4</v>
      </c>
      <c r="AB203" s="59">
        <f t="shared" ca="1" si="86"/>
        <v>7.6712962962962955E-2</v>
      </c>
      <c r="AC203" s="59">
        <f t="shared" ca="1" si="91"/>
        <v>7.7233796296296287E-2</v>
      </c>
      <c r="AD203" s="59">
        <f t="shared" ca="1" si="75"/>
        <v>7.2453703703705408E-3</v>
      </c>
      <c r="AE203" s="59">
        <f t="shared" ca="1" si="76"/>
        <v>7.7662037037038723E-3</v>
      </c>
    </row>
    <row r="204" spans="1:31" x14ac:dyDescent="0.25">
      <c r="A204" s="51">
        <v>202</v>
      </c>
      <c r="B204" s="60">
        <f>30</f>
        <v>30</v>
      </c>
      <c r="C204" s="52">
        <f t="shared" si="87"/>
        <v>6.9791666666666488E-2</v>
      </c>
      <c r="D204" s="75">
        <v>2</v>
      </c>
      <c r="E204" s="54">
        <f t="shared" si="88"/>
        <v>6.9814814814814635E-2</v>
      </c>
      <c r="F204" s="55">
        <f ca="1">COUNTIF($G$3:G203,"&gt;"&amp;E204)</f>
        <v>18</v>
      </c>
      <c r="G204" s="54">
        <f t="shared" ca="1" si="77"/>
        <v>7.7187499999999992E-2</v>
      </c>
      <c r="H204" s="53">
        <f t="shared" ca="1" si="78"/>
        <v>17</v>
      </c>
      <c r="I204" s="54">
        <f t="shared" ca="1" si="69"/>
        <v>7.738425925925925E-2</v>
      </c>
      <c r="J204" s="53">
        <v>2</v>
      </c>
      <c r="K204" s="53">
        <v>1</v>
      </c>
      <c r="L204" s="55">
        <f t="shared" ca="1" si="79"/>
        <v>0</v>
      </c>
      <c r="M204" s="53">
        <f t="shared" ca="1" si="80"/>
        <v>0</v>
      </c>
      <c r="N204" s="54">
        <f t="shared" ca="1" si="81"/>
        <v>7.7418981481481478E-2</v>
      </c>
      <c r="O204" s="56">
        <f t="shared" ca="1" si="70"/>
        <v>2</v>
      </c>
      <c r="P204" s="57">
        <f t="shared" ca="1" si="89"/>
        <v>7.7442129629629625E-2</v>
      </c>
      <c r="Q204" s="71">
        <f ca="1">IF(L204=0,COUNTIF($R$3:R203,"&gt;"&amp;P204),0)</f>
        <v>0</v>
      </c>
      <c r="R204" s="57">
        <f t="shared" ca="1" si="90"/>
        <v>7.7442129629629625E-2</v>
      </c>
      <c r="S204" s="56">
        <f t="shared" ca="1" si="71"/>
        <v>17</v>
      </c>
      <c r="T204" s="57">
        <f t="shared" ca="1" si="82"/>
        <v>7.7638888888888882E-2</v>
      </c>
      <c r="U204" s="58">
        <f t="shared" ca="1" si="72"/>
        <v>2</v>
      </c>
      <c r="V204" s="58">
        <f t="shared" ca="1" si="73"/>
        <v>1</v>
      </c>
      <c r="W204" s="58">
        <f t="shared" ca="1" si="74"/>
        <v>20</v>
      </c>
      <c r="X204" s="57">
        <f t="shared" ca="1" si="83"/>
        <v>7.7905092592592581E-2</v>
      </c>
      <c r="Y204" s="69">
        <v>2</v>
      </c>
      <c r="Z204" s="69">
        <f t="shared" ca="1" si="84"/>
        <v>66</v>
      </c>
      <c r="AA204" s="59">
        <f t="shared" ca="1" si="85"/>
        <v>7.6388888888888893E-4</v>
      </c>
      <c r="AB204" s="59">
        <f t="shared" ca="1" si="86"/>
        <v>7.7187499999999992E-2</v>
      </c>
      <c r="AC204" s="59">
        <f t="shared" ca="1" si="91"/>
        <v>7.7951388888888876E-2</v>
      </c>
      <c r="AD204" s="59">
        <f t="shared" ca="1" si="75"/>
        <v>7.372685185185357E-3</v>
      </c>
      <c r="AE204" s="59">
        <f t="shared" ca="1" si="76"/>
        <v>8.1365740740742404E-3</v>
      </c>
    </row>
    <row r="205" spans="1:31" x14ac:dyDescent="0.25">
      <c r="A205" s="51">
        <v>203</v>
      </c>
      <c r="B205" s="60">
        <f>30</f>
        <v>30</v>
      </c>
      <c r="C205" s="52">
        <f t="shared" si="87"/>
        <v>7.0138888888888709E-2</v>
      </c>
      <c r="D205" s="74">
        <v>2</v>
      </c>
      <c r="E205" s="54">
        <f t="shared" si="88"/>
        <v>7.0162037037036856E-2</v>
      </c>
      <c r="F205" s="55">
        <f ca="1">COUNTIF($G$3:G204,"&gt;"&amp;E205)</f>
        <v>19</v>
      </c>
      <c r="G205" s="54">
        <f t="shared" ca="1" si="77"/>
        <v>7.7418981481481478E-2</v>
      </c>
      <c r="H205" s="53">
        <f t="shared" ca="1" si="78"/>
        <v>23</v>
      </c>
      <c r="I205" s="54">
        <f t="shared" ca="1" si="69"/>
        <v>7.7685185185185177E-2</v>
      </c>
      <c r="J205" s="53">
        <v>2</v>
      </c>
      <c r="K205" s="53">
        <v>1</v>
      </c>
      <c r="L205" s="55">
        <f t="shared" ca="1" si="79"/>
        <v>0</v>
      </c>
      <c r="M205" s="53">
        <f t="shared" ca="1" si="80"/>
        <v>0</v>
      </c>
      <c r="N205" s="54">
        <f t="shared" ca="1" si="81"/>
        <v>7.7719907407407404E-2</v>
      </c>
      <c r="O205" s="56">
        <f t="shared" ca="1" si="70"/>
        <v>2</v>
      </c>
      <c r="P205" s="57">
        <f t="shared" ca="1" si="89"/>
        <v>7.7743055555555551E-2</v>
      </c>
      <c r="Q205" s="71">
        <f ca="1">IF(L205=0,COUNTIF($R$3:R204,"&gt;"&amp;P205),0)</f>
        <v>0</v>
      </c>
      <c r="R205" s="57">
        <f t="shared" ca="1" si="90"/>
        <v>7.7905092592592581E-2</v>
      </c>
      <c r="S205" s="56">
        <f t="shared" ca="1" si="71"/>
        <v>20</v>
      </c>
      <c r="T205" s="57">
        <f t="shared" ca="1" si="82"/>
        <v>7.8136574074074067E-2</v>
      </c>
      <c r="U205" s="58">
        <f t="shared" ca="1" si="72"/>
        <v>2</v>
      </c>
      <c r="V205" s="58">
        <f t="shared" ca="1" si="73"/>
        <v>1</v>
      </c>
      <c r="W205" s="58">
        <f t="shared" ca="1" si="74"/>
        <v>18</v>
      </c>
      <c r="X205" s="57">
        <f t="shared" ca="1" si="83"/>
        <v>7.8379629629629619E-2</v>
      </c>
      <c r="Y205" s="69">
        <v>2</v>
      </c>
      <c r="Z205" s="69">
        <f t="shared" ca="1" si="84"/>
        <v>73</v>
      </c>
      <c r="AA205" s="59">
        <f t="shared" ca="1" si="85"/>
        <v>8.4490740740740739E-4</v>
      </c>
      <c r="AB205" s="59">
        <f t="shared" ca="1" si="86"/>
        <v>7.7418981481481478E-2</v>
      </c>
      <c r="AC205" s="59">
        <f t="shared" ca="1" si="91"/>
        <v>7.8263888888888883E-2</v>
      </c>
      <c r="AD205" s="59">
        <f t="shared" ca="1" si="75"/>
        <v>7.2569444444446213E-3</v>
      </c>
      <c r="AE205" s="59">
        <f t="shared" ca="1" si="76"/>
        <v>8.1018518518520266E-3</v>
      </c>
    </row>
    <row r="206" spans="1:31" x14ac:dyDescent="0.25">
      <c r="A206" s="51">
        <v>204</v>
      </c>
      <c r="B206" s="60">
        <f>30</f>
        <v>30</v>
      </c>
      <c r="C206" s="52">
        <f t="shared" si="87"/>
        <v>7.048611111111093E-2</v>
      </c>
      <c r="D206" s="75">
        <v>2</v>
      </c>
      <c r="E206" s="54">
        <f t="shared" si="88"/>
        <v>7.0509259259259077E-2</v>
      </c>
      <c r="F206" s="55">
        <f ca="1">COUNTIF($G$3:G205,"&gt;"&amp;E206)</f>
        <v>19</v>
      </c>
      <c r="G206" s="54">
        <f t="shared" ca="1" si="77"/>
        <v>7.7719907407407404E-2</v>
      </c>
      <c r="H206" s="53">
        <f t="shared" ca="1" si="78"/>
        <v>21</v>
      </c>
      <c r="I206" s="54">
        <f t="shared" ca="1" si="69"/>
        <v>7.7962962962962956E-2</v>
      </c>
      <c r="J206" s="53">
        <v>2</v>
      </c>
      <c r="K206" s="53">
        <v>1</v>
      </c>
      <c r="L206" s="55">
        <f t="shared" ca="1" si="79"/>
        <v>1</v>
      </c>
      <c r="M206" s="53">
        <f t="shared" ca="1" si="80"/>
        <v>19</v>
      </c>
      <c r="N206" s="54">
        <f t="shared" ca="1" si="81"/>
        <v>7.8217592592592589E-2</v>
      </c>
      <c r="O206" s="56">
        <f t="shared" ca="1" si="70"/>
        <v>0</v>
      </c>
      <c r="P206" s="57">
        <f t="shared" ca="1" si="89"/>
        <v>-1</v>
      </c>
      <c r="Q206" s="71">
        <f ca="1">IF(L206=0,COUNTIF($R$3:R205,"&gt;"&amp;P206),0)</f>
        <v>0</v>
      </c>
      <c r="R206" s="57">
        <f t="shared" ca="1" si="90"/>
        <v>-1</v>
      </c>
      <c r="S206" s="56">
        <f t="shared" ca="1" si="71"/>
        <v>0</v>
      </c>
      <c r="T206" s="57">
        <f t="shared" ca="1" si="82"/>
        <v>-1</v>
      </c>
      <c r="U206" s="58">
        <f t="shared" ca="1" si="72"/>
        <v>0</v>
      </c>
      <c r="V206" s="58">
        <f t="shared" ca="1" si="73"/>
        <v>0</v>
      </c>
      <c r="W206" s="58">
        <f t="shared" ca="1" si="74"/>
        <v>0</v>
      </c>
      <c r="X206" s="57">
        <f t="shared" ca="1" si="83"/>
        <v>-1</v>
      </c>
      <c r="Y206" s="69">
        <v>2</v>
      </c>
      <c r="Z206" s="69">
        <f t="shared" ca="1" si="84"/>
        <v>47</v>
      </c>
      <c r="AA206" s="59">
        <f t="shared" ca="1" si="85"/>
        <v>5.4398148148148144E-4</v>
      </c>
      <c r="AB206" s="59">
        <f t="shared" ca="1" si="86"/>
        <v>7.7719907407407404E-2</v>
      </c>
      <c r="AC206" s="59">
        <f t="shared" ca="1" si="91"/>
        <v>7.8263888888888883E-2</v>
      </c>
      <c r="AD206" s="59">
        <f t="shared" ca="1" si="75"/>
        <v>7.210648148148327E-3</v>
      </c>
      <c r="AE206" s="59">
        <f t="shared" ca="1" si="76"/>
        <v>7.7546296296298056E-3</v>
      </c>
    </row>
    <row r="207" spans="1:31" x14ac:dyDescent="0.25">
      <c r="A207" s="51">
        <v>205</v>
      </c>
      <c r="B207" s="60">
        <f>30</f>
        <v>30</v>
      </c>
      <c r="C207" s="52">
        <f t="shared" si="87"/>
        <v>7.0833333333333151E-2</v>
      </c>
      <c r="D207" s="74">
        <v>2</v>
      </c>
      <c r="E207" s="54">
        <f t="shared" si="88"/>
        <v>7.0856481481481298E-2</v>
      </c>
      <c r="F207" s="55">
        <f ca="1">COUNTIF($G$3:G206,"&gt;"&amp;E207)</f>
        <v>19</v>
      </c>
      <c r="G207" s="54">
        <f t="shared" ca="1" si="77"/>
        <v>7.8217592592592589E-2</v>
      </c>
      <c r="H207" s="53">
        <f t="shared" ca="1" si="78"/>
        <v>17</v>
      </c>
      <c r="I207" s="54">
        <f t="shared" ca="1" si="69"/>
        <v>7.8414351851851846E-2</v>
      </c>
      <c r="J207" s="53">
        <v>2</v>
      </c>
      <c r="K207" s="53">
        <v>1</v>
      </c>
      <c r="L207" s="55">
        <f t="shared" ca="1" si="79"/>
        <v>1</v>
      </c>
      <c r="M207" s="53">
        <f t="shared" ca="1" si="80"/>
        <v>20</v>
      </c>
      <c r="N207" s="54">
        <f t="shared" ca="1" si="81"/>
        <v>7.8680555555555545E-2</v>
      </c>
      <c r="O207" s="56">
        <f t="shared" ca="1" si="70"/>
        <v>0</v>
      </c>
      <c r="P207" s="57">
        <f t="shared" ca="1" si="89"/>
        <v>-1</v>
      </c>
      <c r="Q207" s="71">
        <f ca="1">IF(L207=0,COUNTIF($R$3:R206,"&gt;"&amp;P207),0)</f>
        <v>0</v>
      </c>
      <c r="R207" s="57">
        <f t="shared" ca="1" si="90"/>
        <v>-1</v>
      </c>
      <c r="S207" s="56">
        <f t="shared" ca="1" si="71"/>
        <v>0</v>
      </c>
      <c r="T207" s="57">
        <f t="shared" ca="1" si="82"/>
        <v>-1</v>
      </c>
      <c r="U207" s="58">
        <f t="shared" ca="1" si="72"/>
        <v>0</v>
      </c>
      <c r="V207" s="58">
        <f t="shared" ca="1" si="73"/>
        <v>0</v>
      </c>
      <c r="W207" s="58">
        <f t="shared" ca="1" si="74"/>
        <v>0</v>
      </c>
      <c r="X207" s="57">
        <f t="shared" ca="1" si="83"/>
        <v>-1</v>
      </c>
      <c r="Y207" s="69">
        <v>2</v>
      </c>
      <c r="Z207" s="69">
        <f t="shared" ca="1" si="84"/>
        <v>44</v>
      </c>
      <c r="AA207" s="59">
        <f t="shared" ca="1" si="85"/>
        <v>5.0925925925925921E-4</v>
      </c>
      <c r="AB207" s="59">
        <f t="shared" ca="1" si="86"/>
        <v>7.8217592592592589E-2</v>
      </c>
      <c r="AC207" s="59">
        <f t="shared" ca="1" si="91"/>
        <v>7.8726851851851853E-2</v>
      </c>
      <c r="AD207" s="59">
        <f t="shared" ca="1" si="75"/>
        <v>7.3611111111112904E-3</v>
      </c>
      <c r="AE207" s="59">
        <f t="shared" ca="1" si="76"/>
        <v>7.8703703703705552E-3</v>
      </c>
    </row>
    <row r="208" spans="1:31" x14ac:dyDescent="0.25">
      <c r="A208" s="51">
        <v>206</v>
      </c>
      <c r="B208" s="60">
        <f>30</f>
        <v>30</v>
      </c>
      <c r="C208" s="52">
        <f t="shared" si="87"/>
        <v>7.1180555555555372E-2</v>
      </c>
      <c r="D208" s="75">
        <v>2</v>
      </c>
      <c r="E208" s="54">
        <f t="shared" si="88"/>
        <v>7.1203703703703519E-2</v>
      </c>
      <c r="F208" s="55">
        <f ca="1">COUNTIF($G$3:G207,"&gt;"&amp;E208)</f>
        <v>20</v>
      </c>
      <c r="G208" s="54">
        <f t="shared" ca="1" si="77"/>
        <v>7.8680555555555545E-2</v>
      </c>
      <c r="H208" s="53">
        <f t="shared" ca="1" si="78"/>
        <v>21</v>
      </c>
      <c r="I208" s="54">
        <f t="shared" ca="1" si="69"/>
        <v>7.8923611111111097E-2</v>
      </c>
      <c r="J208" s="53">
        <v>2</v>
      </c>
      <c r="K208" s="53">
        <v>1</v>
      </c>
      <c r="L208" s="55">
        <f t="shared" ca="1" si="79"/>
        <v>1</v>
      </c>
      <c r="M208" s="53">
        <f t="shared" ca="1" si="80"/>
        <v>22</v>
      </c>
      <c r="N208" s="54">
        <f t="shared" ca="1" si="81"/>
        <v>7.9212962962962943E-2</v>
      </c>
      <c r="O208" s="56">
        <f t="shared" ca="1" si="70"/>
        <v>0</v>
      </c>
      <c r="P208" s="57">
        <f t="shared" ca="1" si="89"/>
        <v>-1</v>
      </c>
      <c r="Q208" s="71">
        <f ca="1">IF(L208=0,COUNTIF($R$3:R207,"&gt;"&amp;P208),0)</f>
        <v>0</v>
      </c>
      <c r="R208" s="57">
        <f t="shared" ca="1" si="90"/>
        <v>-1</v>
      </c>
      <c r="S208" s="56">
        <f t="shared" ca="1" si="71"/>
        <v>0</v>
      </c>
      <c r="T208" s="57">
        <f t="shared" ca="1" si="82"/>
        <v>-1</v>
      </c>
      <c r="U208" s="58">
        <f t="shared" ca="1" si="72"/>
        <v>0</v>
      </c>
      <c r="V208" s="58">
        <f t="shared" ca="1" si="73"/>
        <v>0</v>
      </c>
      <c r="W208" s="58">
        <f t="shared" ca="1" si="74"/>
        <v>0</v>
      </c>
      <c r="X208" s="57">
        <f t="shared" ca="1" si="83"/>
        <v>-1</v>
      </c>
      <c r="Y208" s="69">
        <v>2</v>
      </c>
      <c r="Z208" s="69">
        <f t="shared" ca="1" si="84"/>
        <v>50</v>
      </c>
      <c r="AA208" s="59">
        <f t="shared" ca="1" si="85"/>
        <v>5.7870370370370367E-4</v>
      </c>
      <c r="AB208" s="59">
        <f t="shared" ca="1" si="86"/>
        <v>7.8680555555555545E-2</v>
      </c>
      <c r="AC208" s="59">
        <f t="shared" ca="1" si="91"/>
        <v>7.9259259259259252E-2</v>
      </c>
      <c r="AD208" s="59">
        <f t="shared" ca="1" si="75"/>
        <v>7.4768518518520261E-3</v>
      </c>
      <c r="AE208" s="59">
        <f t="shared" ca="1" si="76"/>
        <v>8.0555555555557323E-3</v>
      </c>
    </row>
    <row r="209" spans="1:31" x14ac:dyDescent="0.25">
      <c r="A209" s="51">
        <v>207</v>
      </c>
      <c r="B209" s="60">
        <f>30</f>
        <v>30</v>
      </c>
      <c r="C209" s="52">
        <f t="shared" si="87"/>
        <v>7.1527777777777593E-2</v>
      </c>
      <c r="D209" s="74">
        <v>2</v>
      </c>
      <c r="E209" s="54">
        <f t="shared" si="88"/>
        <v>7.155092592592574E-2</v>
      </c>
      <c r="F209" s="55">
        <f ca="1">COUNTIF($G$3:G208,"&gt;"&amp;E209)</f>
        <v>20</v>
      </c>
      <c r="G209" s="54">
        <f t="shared" ca="1" si="77"/>
        <v>7.9212962962962943E-2</v>
      </c>
      <c r="H209" s="53">
        <f t="shared" ca="1" si="78"/>
        <v>17</v>
      </c>
      <c r="I209" s="54">
        <f t="shared" ca="1" si="69"/>
        <v>7.9409722222222201E-2</v>
      </c>
      <c r="J209" s="53">
        <v>2</v>
      </c>
      <c r="K209" s="53">
        <v>1</v>
      </c>
      <c r="L209" s="55">
        <f t="shared" ca="1" si="79"/>
        <v>0</v>
      </c>
      <c r="M209" s="53">
        <f t="shared" ca="1" si="80"/>
        <v>0</v>
      </c>
      <c r="N209" s="54">
        <f t="shared" ca="1" si="81"/>
        <v>7.9444444444444429E-2</v>
      </c>
      <c r="O209" s="56">
        <f t="shared" ca="1" si="70"/>
        <v>2</v>
      </c>
      <c r="P209" s="57">
        <f t="shared" ca="1" si="89"/>
        <v>7.9467592592592576E-2</v>
      </c>
      <c r="Q209" s="71">
        <f ca="1">IF(L209=0,COUNTIF($R$3:R208,"&gt;"&amp;P209),0)</f>
        <v>0</v>
      </c>
      <c r="R209" s="57">
        <f t="shared" ca="1" si="90"/>
        <v>7.9467592592592576E-2</v>
      </c>
      <c r="S209" s="56">
        <f t="shared" ca="1" si="71"/>
        <v>17</v>
      </c>
      <c r="T209" s="57">
        <f t="shared" ca="1" si="82"/>
        <v>7.9664351851851833E-2</v>
      </c>
      <c r="U209" s="58">
        <f t="shared" ca="1" si="72"/>
        <v>2</v>
      </c>
      <c r="V209" s="58">
        <f t="shared" ca="1" si="73"/>
        <v>1</v>
      </c>
      <c r="W209" s="58">
        <f t="shared" ca="1" si="74"/>
        <v>18</v>
      </c>
      <c r="X209" s="57">
        <f t="shared" ca="1" si="83"/>
        <v>7.9907407407407385E-2</v>
      </c>
      <c r="Y209" s="69">
        <v>2</v>
      </c>
      <c r="Z209" s="69">
        <f t="shared" ca="1" si="84"/>
        <v>64</v>
      </c>
      <c r="AA209" s="59">
        <f t="shared" ca="1" si="85"/>
        <v>7.407407407407407E-4</v>
      </c>
      <c r="AB209" s="59">
        <f t="shared" ca="1" si="86"/>
        <v>7.9212962962962943E-2</v>
      </c>
      <c r="AC209" s="59">
        <f t="shared" ca="1" si="91"/>
        <v>7.995370370370368E-2</v>
      </c>
      <c r="AD209" s="59">
        <f t="shared" ca="1" si="75"/>
        <v>7.6620370370372032E-3</v>
      </c>
      <c r="AE209" s="59">
        <f t="shared" ca="1" si="76"/>
        <v>8.4027777777779394E-3</v>
      </c>
    </row>
    <row r="210" spans="1:31" x14ac:dyDescent="0.25">
      <c r="A210" s="51">
        <v>208</v>
      </c>
      <c r="B210" s="60">
        <f>30</f>
        <v>30</v>
      </c>
      <c r="C210" s="52">
        <f t="shared" si="87"/>
        <v>7.1874999999999814E-2</v>
      </c>
      <c r="D210" s="75">
        <v>2</v>
      </c>
      <c r="E210" s="54">
        <f t="shared" si="88"/>
        <v>7.1898148148147961E-2</v>
      </c>
      <c r="F210" s="55">
        <f ca="1">COUNTIF($G$3:G209,"&gt;"&amp;E210)</f>
        <v>20</v>
      </c>
      <c r="G210" s="54">
        <f t="shared" ca="1" si="77"/>
        <v>7.9444444444444429E-2</v>
      </c>
      <c r="H210" s="53">
        <f t="shared" ca="1" si="78"/>
        <v>22</v>
      </c>
      <c r="I210" s="54">
        <f t="shared" ca="1" si="69"/>
        <v>7.9699074074074061E-2</v>
      </c>
      <c r="J210" s="53">
        <v>2</v>
      </c>
      <c r="K210" s="53">
        <v>1</v>
      </c>
      <c r="L210" s="55">
        <f t="shared" ca="1" si="79"/>
        <v>0</v>
      </c>
      <c r="M210" s="53">
        <f t="shared" ca="1" si="80"/>
        <v>0</v>
      </c>
      <c r="N210" s="54">
        <f t="shared" ca="1" si="81"/>
        <v>7.9733796296296289E-2</v>
      </c>
      <c r="O210" s="56">
        <f t="shared" ca="1" si="70"/>
        <v>2</v>
      </c>
      <c r="P210" s="57">
        <f t="shared" ca="1" si="89"/>
        <v>7.9756944444444436E-2</v>
      </c>
      <c r="Q210" s="71">
        <f ca="1">IF(L210=0,COUNTIF($R$3:R209,"&gt;"&amp;P210),0)</f>
        <v>0</v>
      </c>
      <c r="R210" s="57">
        <f t="shared" ca="1" si="90"/>
        <v>7.9907407407407385E-2</v>
      </c>
      <c r="S210" s="56">
        <f t="shared" ca="1" si="71"/>
        <v>18</v>
      </c>
      <c r="T210" s="57">
        <f t="shared" ca="1" si="82"/>
        <v>8.0115740740740723E-2</v>
      </c>
      <c r="U210" s="58">
        <f t="shared" ca="1" si="72"/>
        <v>2</v>
      </c>
      <c r="V210" s="58">
        <f t="shared" ca="1" si="73"/>
        <v>1</v>
      </c>
      <c r="W210" s="58">
        <f t="shared" ca="1" si="74"/>
        <v>19</v>
      </c>
      <c r="X210" s="57">
        <f t="shared" ca="1" si="83"/>
        <v>8.0370370370370356E-2</v>
      </c>
      <c r="Y210" s="69">
        <v>2</v>
      </c>
      <c r="Z210" s="69">
        <f t="shared" ca="1" si="84"/>
        <v>71</v>
      </c>
      <c r="AA210" s="59">
        <f t="shared" ca="1" si="85"/>
        <v>8.2175925925925927E-4</v>
      </c>
      <c r="AB210" s="59">
        <f t="shared" ca="1" si="86"/>
        <v>7.9444444444444429E-2</v>
      </c>
      <c r="AC210" s="59">
        <f t="shared" ca="1" si="91"/>
        <v>8.0266203703703687E-2</v>
      </c>
      <c r="AD210" s="59">
        <f t="shared" ca="1" si="75"/>
        <v>7.5462962962964675E-3</v>
      </c>
      <c r="AE210" s="59">
        <f t="shared" ca="1" si="76"/>
        <v>8.3680555555557257E-3</v>
      </c>
    </row>
    <row r="211" spans="1:31" x14ac:dyDescent="0.25">
      <c r="A211" s="51">
        <v>209</v>
      </c>
      <c r="B211" s="60">
        <f>30</f>
        <v>30</v>
      </c>
      <c r="C211" s="52">
        <f t="shared" si="87"/>
        <v>7.2222222222222035E-2</v>
      </c>
      <c r="D211" s="74">
        <v>2</v>
      </c>
      <c r="E211" s="54">
        <f t="shared" si="88"/>
        <v>7.2245370370370182E-2</v>
      </c>
      <c r="F211" s="55">
        <f ca="1">COUNTIF($G$3:G210,"&gt;"&amp;E211)</f>
        <v>20</v>
      </c>
      <c r="G211" s="54">
        <f t="shared" ca="1" si="77"/>
        <v>7.9733796296296289E-2</v>
      </c>
      <c r="H211" s="53">
        <f t="shared" ca="1" si="78"/>
        <v>21</v>
      </c>
      <c r="I211" s="54">
        <f t="shared" ca="1" si="69"/>
        <v>7.9976851851851841E-2</v>
      </c>
      <c r="J211" s="53">
        <v>2</v>
      </c>
      <c r="K211" s="53">
        <v>1</v>
      </c>
      <c r="L211" s="55">
        <f t="shared" ca="1" si="79"/>
        <v>0</v>
      </c>
      <c r="M211" s="53">
        <f t="shared" ca="1" si="80"/>
        <v>0</v>
      </c>
      <c r="N211" s="54">
        <f t="shared" ca="1" si="81"/>
        <v>8.0011574074074068E-2</v>
      </c>
      <c r="O211" s="56">
        <f t="shared" ca="1" si="70"/>
        <v>2</v>
      </c>
      <c r="P211" s="57">
        <f t="shared" ca="1" si="89"/>
        <v>8.0034722222222215E-2</v>
      </c>
      <c r="Q211" s="71">
        <f ca="1">IF(L211=0,COUNTIF($R$3:R210,"&gt;"&amp;P211),0)</f>
        <v>0</v>
      </c>
      <c r="R211" s="57">
        <f t="shared" ca="1" si="90"/>
        <v>8.0370370370370356E-2</v>
      </c>
      <c r="S211" s="56">
        <f t="shared" ca="1" si="71"/>
        <v>22</v>
      </c>
      <c r="T211" s="57">
        <f t="shared" ca="1" si="82"/>
        <v>8.0624999999999988E-2</v>
      </c>
      <c r="U211" s="58">
        <f t="shared" ca="1" si="72"/>
        <v>2</v>
      </c>
      <c r="V211" s="58">
        <f t="shared" ca="1" si="73"/>
        <v>1</v>
      </c>
      <c r="W211" s="58">
        <f t="shared" ca="1" si="74"/>
        <v>19</v>
      </c>
      <c r="X211" s="57">
        <f t="shared" ca="1" si="83"/>
        <v>8.0879629629629621E-2</v>
      </c>
      <c r="Y211" s="69">
        <v>2</v>
      </c>
      <c r="Z211" s="69">
        <f t="shared" ca="1" si="84"/>
        <v>74</v>
      </c>
      <c r="AA211" s="59">
        <f t="shared" ca="1" si="85"/>
        <v>8.564814814814815E-4</v>
      </c>
      <c r="AB211" s="59">
        <f t="shared" ca="1" si="86"/>
        <v>7.9733796296296289E-2</v>
      </c>
      <c r="AC211" s="59">
        <f t="shared" ca="1" si="91"/>
        <v>8.0590277777777775E-2</v>
      </c>
      <c r="AD211" s="59">
        <f t="shared" ca="1" si="75"/>
        <v>7.4884259259261066E-3</v>
      </c>
      <c r="AE211" s="59">
        <f t="shared" ca="1" si="76"/>
        <v>8.3449074074075924E-3</v>
      </c>
    </row>
    <row r="212" spans="1:31" x14ac:dyDescent="0.25">
      <c r="A212" s="51">
        <v>210</v>
      </c>
      <c r="B212" s="60">
        <f>30</f>
        <v>30</v>
      </c>
      <c r="C212" s="52">
        <f t="shared" si="87"/>
        <v>7.2569444444444256E-2</v>
      </c>
      <c r="D212" s="75">
        <v>2</v>
      </c>
      <c r="E212" s="54">
        <f t="shared" si="88"/>
        <v>7.2592592592592403E-2</v>
      </c>
      <c r="F212" s="55">
        <f ca="1">COUNTIF($G$3:G211,"&gt;"&amp;E212)</f>
        <v>20</v>
      </c>
      <c r="G212" s="54">
        <f t="shared" ca="1" si="77"/>
        <v>8.0011574074074068E-2</v>
      </c>
      <c r="H212" s="53">
        <f t="shared" ca="1" si="78"/>
        <v>20</v>
      </c>
      <c r="I212" s="54">
        <f t="shared" ca="1" si="69"/>
        <v>8.0243055555555554E-2</v>
      </c>
      <c r="J212" s="53">
        <v>2</v>
      </c>
      <c r="K212" s="53">
        <v>1</v>
      </c>
      <c r="L212" s="55">
        <f t="shared" ca="1" si="79"/>
        <v>0</v>
      </c>
      <c r="M212" s="53">
        <f t="shared" ca="1" si="80"/>
        <v>0</v>
      </c>
      <c r="N212" s="54">
        <f t="shared" ca="1" si="81"/>
        <v>8.0277777777777781E-2</v>
      </c>
      <c r="O212" s="56">
        <f t="shared" ca="1" si="70"/>
        <v>2</v>
      </c>
      <c r="P212" s="57">
        <f t="shared" ca="1" si="89"/>
        <v>8.0300925925925928E-2</v>
      </c>
      <c r="Q212" s="71">
        <f ca="1">IF(L212=0,COUNTIF($R$3:R211,"&gt;"&amp;P212),0)</f>
        <v>1</v>
      </c>
      <c r="R212" s="57">
        <f t="shared" ca="1" si="90"/>
        <v>8.0879629629629621E-2</v>
      </c>
      <c r="S212" s="56">
        <f t="shared" ca="1" si="71"/>
        <v>18</v>
      </c>
      <c r="T212" s="57">
        <f t="shared" ca="1" si="82"/>
        <v>8.1087962962962959E-2</v>
      </c>
      <c r="U212" s="58">
        <f t="shared" ca="1" si="72"/>
        <v>2</v>
      </c>
      <c r="V212" s="58">
        <f t="shared" ca="1" si="73"/>
        <v>1</v>
      </c>
      <c r="W212" s="58">
        <f t="shared" ca="1" si="74"/>
        <v>22</v>
      </c>
      <c r="X212" s="57">
        <f t="shared" ca="1" si="83"/>
        <v>8.1377314814814805E-2</v>
      </c>
      <c r="Y212" s="69">
        <v>2</v>
      </c>
      <c r="Z212" s="69">
        <f t="shared" ca="1" si="84"/>
        <v>72</v>
      </c>
      <c r="AA212" s="59">
        <f t="shared" ca="1" si="85"/>
        <v>8.3333333333333339E-4</v>
      </c>
      <c r="AB212" s="59">
        <f t="shared" ca="1" si="86"/>
        <v>8.0011574074074068E-2</v>
      </c>
      <c r="AC212" s="59">
        <f t="shared" ca="1" si="91"/>
        <v>8.0844907407407407E-2</v>
      </c>
      <c r="AD212" s="59">
        <f t="shared" ca="1" si="75"/>
        <v>7.4189814814816651E-3</v>
      </c>
      <c r="AE212" s="59">
        <f t="shared" ca="1" si="76"/>
        <v>8.2523148148150038E-3</v>
      </c>
    </row>
    <row r="213" spans="1:31" x14ac:dyDescent="0.25">
      <c r="A213" s="51">
        <v>211</v>
      </c>
      <c r="B213" s="60">
        <f>30</f>
        <v>30</v>
      </c>
      <c r="C213" s="52">
        <f t="shared" si="87"/>
        <v>7.2916666666666477E-2</v>
      </c>
      <c r="D213" s="74">
        <v>2</v>
      </c>
      <c r="E213" s="54">
        <f t="shared" si="88"/>
        <v>7.2939814814814624E-2</v>
      </c>
      <c r="F213" s="55">
        <f ca="1">COUNTIF($G$3:G212,"&gt;"&amp;E213)</f>
        <v>20</v>
      </c>
      <c r="G213" s="54">
        <f t="shared" ca="1" si="77"/>
        <v>8.0277777777777781E-2</v>
      </c>
      <c r="H213" s="53">
        <f t="shared" ca="1" si="78"/>
        <v>17</v>
      </c>
      <c r="I213" s="54">
        <f t="shared" ca="1" si="69"/>
        <v>8.0474537037037039E-2</v>
      </c>
      <c r="J213" s="53">
        <v>2</v>
      </c>
      <c r="K213" s="53">
        <v>1</v>
      </c>
      <c r="L213" s="55">
        <f t="shared" ca="1" si="79"/>
        <v>1</v>
      </c>
      <c r="M213" s="53">
        <f t="shared" ca="1" si="80"/>
        <v>22</v>
      </c>
      <c r="N213" s="54">
        <f t="shared" ca="1" si="81"/>
        <v>8.0763888888888885E-2</v>
      </c>
      <c r="O213" s="56">
        <f t="shared" ca="1" si="70"/>
        <v>0</v>
      </c>
      <c r="P213" s="57">
        <f t="shared" ca="1" si="89"/>
        <v>-1</v>
      </c>
      <c r="Q213" s="71">
        <f ca="1">IF(L213=0,COUNTIF($R$3:R212,"&gt;"&amp;P213),0)</f>
        <v>0</v>
      </c>
      <c r="R213" s="57">
        <f t="shared" ca="1" si="90"/>
        <v>-1</v>
      </c>
      <c r="S213" s="56">
        <f t="shared" ca="1" si="71"/>
        <v>0</v>
      </c>
      <c r="T213" s="57">
        <f t="shared" ca="1" si="82"/>
        <v>-1</v>
      </c>
      <c r="U213" s="58">
        <f t="shared" ca="1" si="72"/>
        <v>0</v>
      </c>
      <c r="V213" s="58">
        <f t="shared" ca="1" si="73"/>
        <v>0</v>
      </c>
      <c r="W213" s="58">
        <f t="shared" ca="1" si="74"/>
        <v>0</v>
      </c>
      <c r="X213" s="57">
        <f t="shared" ca="1" si="83"/>
        <v>-1</v>
      </c>
      <c r="Y213" s="69">
        <v>2</v>
      </c>
      <c r="Z213" s="69">
        <f t="shared" ca="1" si="84"/>
        <v>46</v>
      </c>
      <c r="AA213" s="59">
        <f t="shared" ca="1" si="85"/>
        <v>5.3240740740740744E-4</v>
      </c>
      <c r="AB213" s="59">
        <f t="shared" ca="1" si="86"/>
        <v>8.0277777777777781E-2</v>
      </c>
      <c r="AC213" s="59">
        <f t="shared" ca="1" si="91"/>
        <v>8.0810185185185193E-2</v>
      </c>
      <c r="AD213" s="59">
        <f t="shared" ca="1" si="75"/>
        <v>7.3379629629631571E-3</v>
      </c>
      <c r="AE213" s="59">
        <f t="shared" ca="1" si="76"/>
        <v>7.8703703703705691E-3</v>
      </c>
    </row>
    <row r="214" spans="1:31" x14ac:dyDescent="0.25">
      <c r="A214" s="51">
        <v>212</v>
      </c>
      <c r="B214" s="60">
        <f>30</f>
        <v>30</v>
      </c>
      <c r="C214" s="52">
        <f t="shared" si="87"/>
        <v>7.3263888888888698E-2</v>
      </c>
      <c r="D214" s="75">
        <v>2</v>
      </c>
      <c r="E214" s="54">
        <f t="shared" si="88"/>
        <v>7.3287037037036845E-2</v>
      </c>
      <c r="F214" s="55">
        <f ca="1">COUNTIF($G$3:G213,"&gt;"&amp;E214)</f>
        <v>20</v>
      </c>
      <c r="G214" s="54">
        <f t="shared" ca="1" si="77"/>
        <v>8.0763888888888885E-2</v>
      </c>
      <c r="H214" s="53">
        <f t="shared" ca="1" si="78"/>
        <v>23</v>
      </c>
      <c r="I214" s="54">
        <f t="shared" ca="1" si="69"/>
        <v>8.1030092592592584E-2</v>
      </c>
      <c r="J214" s="53">
        <v>2</v>
      </c>
      <c r="K214" s="53">
        <v>1</v>
      </c>
      <c r="L214" s="55">
        <f t="shared" ca="1" si="79"/>
        <v>1</v>
      </c>
      <c r="M214" s="53">
        <f t="shared" ca="1" si="80"/>
        <v>20</v>
      </c>
      <c r="N214" s="54">
        <f t="shared" ca="1" si="81"/>
        <v>8.1296296296296283E-2</v>
      </c>
      <c r="O214" s="56">
        <f t="shared" ca="1" si="70"/>
        <v>0</v>
      </c>
      <c r="P214" s="57">
        <f t="shared" ca="1" si="89"/>
        <v>-1</v>
      </c>
      <c r="Q214" s="71">
        <f ca="1">IF(L214=0,COUNTIF($R$3:R213,"&gt;"&amp;P214),0)</f>
        <v>0</v>
      </c>
      <c r="R214" s="57">
        <f t="shared" ca="1" si="90"/>
        <v>-1</v>
      </c>
      <c r="S214" s="56">
        <f t="shared" ca="1" si="71"/>
        <v>0</v>
      </c>
      <c r="T214" s="57">
        <f t="shared" ca="1" si="82"/>
        <v>-1</v>
      </c>
      <c r="U214" s="58">
        <f t="shared" ca="1" si="72"/>
        <v>0</v>
      </c>
      <c r="V214" s="58">
        <f t="shared" ca="1" si="73"/>
        <v>0</v>
      </c>
      <c r="W214" s="58">
        <f t="shared" ca="1" si="74"/>
        <v>0</v>
      </c>
      <c r="X214" s="57">
        <f t="shared" ca="1" si="83"/>
        <v>-1</v>
      </c>
      <c r="Y214" s="69">
        <v>2</v>
      </c>
      <c r="Z214" s="69">
        <f t="shared" ca="1" si="84"/>
        <v>50</v>
      </c>
      <c r="AA214" s="59">
        <f t="shared" ca="1" si="85"/>
        <v>5.7870370370370367E-4</v>
      </c>
      <c r="AB214" s="59">
        <f t="shared" ca="1" si="86"/>
        <v>8.0763888888888885E-2</v>
      </c>
      <c r="AC214" s="59">
        <f t="shared" ca="1" si="91"/>
        <v>8.1342592592592591E-2</v>
      </c>
      <c r="AD214" s="59">
        <f t="shared" ca="1" si="75"/>
        <v>7.4768518518520399E-3</v>
      </c>
      <c r="AE214" s="59">
        <f t="shared" ca="1" si="76"/>
        <v>8.0555555555557462E-3</v>
      </c>
    </row>
    <row r="215" spans="1:31" x14ac:dyDescent="0.25">
      <c r="A215" s="51">
        <v>213</v>
      </c>
      <c r="B215" s="60">
        <f>30</f>
        <v>30</v>
      </c>
      <c r="C215" s="52">
        <f t="shared" si="87"/>
        <v>7.3611111111110919E-2</v>
      </c>
      <c r="D215" s="74">
        <v>2</v>
      </c>
      <c r="E215" s="54">
        <f t="shared" si="88"/>
        <v>7.3634259259259066E-2</v>
      </c>
      <c r="F215" s="55">
        <f ca="1">COUNTIF($G$3:G214,"&gt;"&amp;E215)</f>
        <v>20</v>
      </c>
      <c r="G215" s="54">
        <f t="shared" ca="1" si="77"/>
        <v>8.1296296296296283E-2</v>
      </c>
      <c r="H215" s="53">
        <f t="shared" ca="1" si="78"/>
        <v>22</v>
      </c>
      <c r="I215" s="54">
        <f t="shared" ca="1" si="69"/>
        <v>8.1550925925925916E-2</v>
      </c>
      <c r="J215" s="53">
        <v>2</v>
      </c>
      <c r="K215" s="53">
        <v>1</v>
      </c>
      <c r="L215" s="55">
        <f t="shared" ca="1" si="79"/>
        <v>0</v>
      </c>
      <c r="M215" s="53">
        <f t="shared" ca="1" si="80"/>
        <v>0</v>
      </c>
      <c r="N215" s="54">
        <f t="shared" ca="1" si="81"/>
        <v>8.1585648148148143E-2</v>
      </c>
      <c r="O215" s="56">
        <f t="shared" ca="1" si="70"/>
        <v>2</v>
      </c>
      <c r="P215" s="57">
        <f t="shared" ca="1" si="89"/>
        <v>8.160879629629629E-2</v>
      </c>
      <c r="Q215" s="71">
        <f ca="1">IF(L215=0,COUNTIF($R$3:R214,"&gt;"&amp;P215),0)</f>
        <v>0</v>
      </c>
      <c r="R215" s="57">
        <f t="shared" ca="1" si="90"/>
        <v>8.160879629629629E-2</v>
      </c>
      <c r="S215" s="56">
        <f t="shared" ca="1" si="71"/>
        <v>22</v>
      </c>
      <c r="T215" s="57">
        <f t="shared" ca="1" si="82"/>
        <v>8.1863425925925923E-2</v>
      </c>
      <c r="U215" s="58">
        <f t="shared" ca="1" si="72"/>
        <v>2</v>
      </c>
      <c r="V215" s="58">
        <f t="shared" ca="1" si="73"/>
        <v>1</v>
      </c>
      <c r="W215" s="58">
        <f t="shared" ca="1" si="74"/>
        <v>20</v>
      </c>
      <c r="X215" s="57">
        <f t="shared" ca="1" si="83"/>
        <v>8.2129629629629622E-2</v>
      </c>
      <c r="Y215" s="69">
        <v>2</v>
      </c>
      <c r="Z215" s="69">
        <f t="shared" ca="1" si="84"/>
        <v>76</v>
      </c>
      <c r="AA215" s="59">
        <f t="shared" ca="1" si="85"/>
        <v>8.7962962962962962E-4</v>
      </c>
      <c r="AB215" s="59">
        <f t="shared" ca="1" si="86"/>
        <v>8.1296296296296283E-2</v>
      </c>
      <c r="AC215" s="59">
        <f t="shared" ca="1" si="91"/>
        <v>8.2175925925925916E-2</v>
      </c>
      <c r="AD215" s="59">
        <f t="shared" ca="1" si="75"/>
        <v>7.6620370370372171E-3</v>
      </c>
      <c r="AE215" s="59">
        <f t="shared" ca="1" si="76"/>
        <v>8.54166666666685E-3</v>
      </c>
    </row>
    <row r="216" spans="1:31" x14ac:dyDescent="0.25">
      <c r="A216" s="51">
        <v>214</v>
      </c>
      <c r="B216" s="60">
        <f>30</f>
        <v>30</v>
      </c>
      <c r="C216" s="52">
        <f t="shared" si="87"/>
        <v>7.395833333333314E-2</v>
      </c>
      <c r="D216" s="75">
        <v>2</v>
      </c>
      <c r="E216" s="54">
        <f t="shared" si="88"/>
        <v>7.3981481481481287E-2</v>
      </c>
      <c r="F216" s="55">
        <f ca="1">COUNTIF($G$3:G215,"&gt;"&amp;E216)</f>
        <v>20</v>
      </c>
      <c r="G216" s="54">
        <f t="shared" ca="1" si="77"/>
        <v>8.1585648148148143E-2</v>
      </c>
      <c r="H216" s="53">
        <f t="shared" ca="1" si="78"/>
        <v>18</v>
      </c>
      <c r="I216" s="54">
        <f t="shared" ca="1" si="69"/>
        <v>8.1793981481481481E-2</v>
      </c>
      <c r="J216" s="53">
        <v>2</v>
      </c>
      <c r="K216" s="53">
        <v>1</v>
      </c>
      <c r="L216" s="55">
        <f t="shared" ca="1" si="79"/>
        <v>1</v>
      </c>
      <c r="M216" s="53">
        <f t="shared" ca="1" si="80"/>
        <v>22</v>
      </c>
      <c r="N216" s="54">
        <f t="shared" ca="1" si="81"/>
        <v>8.2083333333333328E-2</v>
      </c>
      <c r="O216" s="56">
        <f t="shared" ca="1" si="70"/>
        <v>0</v>
      </c>
      <c r="P216" s="57">
        <f t="shared" ca="1" si="89"/>
        <v>-1</v>
      </c>
      <c r="Q216" s="71">
        <f ca="1">IF(L216=0,COUNTIF($R$3:R215,"&gt;"&amp;P216),0)</f>
        <v>0</v>
      </c>
      <c r="R216" s="57">
        <f t="shared" ca="1" si="90"/>
        <v>-1</v>
      </c>
      <c r="S216" s="56">
        <f t="shared" ca="1" si="71"/>
        <v>0</v>
      </c>
      <c r="T216" s="57">
        <f t="shared" ca="1" si="82"/>
        <v>-1</v>
      </c>
      <c r="U216" s="58">
        <f t="shared" ca="1" si="72"/>
        <v>0</v>
      </c>
      <c r="V216" s="58">
        <f t="shared" ca="1" si="73"/>
        <v>0</v>
      </c>
      <c r="W216" s="58">
        <f t="shared" ca="1" si="74"/>
        <v>0</v>
      </c>
      <c r="X216" s="57">
        <f t="shared" ca="1" si="83"/>
        <v>-1</v>
      </c>
      <c r="Y216" s="69">
        <v>2</v>
      </c>
      <c r="Z216" s="69">
        <f t="shared" ca="1" si="84"/>
        <v>47</v>
      </c>
      <c r="AA216" s="59">
        <f t="shared" ca="1" si="85"/>
        <v>5.4398148148148144E-4</v>
      </c>
      <c r="AB216" s="59">
        <f t="shared" ca="1" si="86"/>
        <v>8.1585648148148143E-2</v>
      </c>
      <c r="AC216" s="59">
        <f t="shared" ca="1" si="91"/>
        <v>8.2129629629629622E-2</v>
      </c>
      <c r="AD216" s="59">
        <f t="shared" ca="1" si="75"/>
        <v>7.6041666666668561E-3</v>
      </c>
      <c r="AE216" s="59">
        <f t="shared" ca="1" si="76"/>
        <v>8.1481481481483348E-3</v>
      </c>
    </row>
    <row r="217" spans="1:31" x14ac:dyDescent="0.25">
      <c r="A217" s="51">
        <v>215</v>
      </c>
      <c r="B217" s="60">
        <f>30</f>
        <v>30</v>
      </c>
      <c r="C217" s="52">
        <f t="shared" si="87"/>
        <v>7.4305555555555361E-2</v>
      </c>
      <c r="D217" s="74">
        <v>2</v>
      </c>
      <c r="E217" s="54">
        <f t="shared" si="88"/>
        <v>7.4328703703703508E-2</v>
      </c>
      <c r="F217" s="55">
        <f ca="1">COUNTIF($G$3:G216,"&gt;"&amp;E217)</f>
        <v>20</v>
      </c>
      <c r="G217" s="54">
        <f t="shared" ca="1" si="77"/>
        <v>8.2083333333333328E-2</v>
      </c>
      <c r="H217" s="53">
        <f t="shared" ca="1" si="78"/>
        <v>22</v>
      </c>
      <c r="I217" s="54">
        <f t="shared" ca="1" si="69"/>
        <v>8.233796296296296E-2</v>
      </c>
      <c r="J217" s="53">
        <v>2</v>
      </c>
      <c r="K217" s="53">
        <v>1</v>
      </c>
      <c r="L217" s="55">
        <f t="shared" ca="1" si="79"/>
        <v>1</v>
      </c>
      <c r="M217" s="53">
        <f t="shared" ca="1" si="80"/>
        <v>20</v>
      </c>
      <c r="N217" s="54">
        <f t="shared" ca="1" si="81"/>
        <v>8.2604166666666659E-2</v>
      </c>
      <c r="O217" s="56">
        <f t="shared" ca="1" si="70"/>
        <v>0</v>
      </c>
      <c r="P217" s="57">
        <f t="shared" ca="1" si="89"/>
        <v>-1</v>
      </c>
      <c r="Q217" s="71">
        <f ca="1">IF(L217=0,COUNTIF($R$3:R216,"&gt;"&amp;P217),0)</f>
        <v>0</v>
      </c>
      <c r="R217" s="57">
        <f t="shared" ca="1" si="90"/>
        <v>-1</v>
      </c>
      <c r="S217" s="56">
        <f t="shared" ca="1" si="71"/>
        <v>0</v>
      </c>
      <c r="T217" s="57">
        <f t="shared" ca="1" si="82"/>
        <v>-1</v>
      </c>
      <c r="U217" s="58">
        <f t="shared" ca="1" si="72"/>
        <v>0</v>
      </c>
      <c r="V217" s="58">
        <f t="shared" ca="1" si="73"/>
        <v>0</v>
      </c>
      <c r="W217" s="58">
        <f t="shared" ca="1" si="74"/>
        <v>0</v>
      </c>
      <c r="X217" s="57">
        <f t="shared" ca="1" si="83"/>
        <v>-1</v>
      </c>
      <c r="Y217" s="69">
        <v>2</v>
      </c>
      <c r="Z217" s="69">
        <f t="shared" ca="1" si="84"/>
        <v>49</v>
      </c>
      <c r="AA217" s="59">
        <f t="shared" ca="1" si="85"/>
        <v>5.6712962962962967E-4</v>
      </c>
      <c r="AB217" s="59">
        <f t="shared" ca="1" si="86"/>
        <v>8.2083333333333328E-2</v>
      </c>
      <c r="AC217" s="59">
        <f t="shared" ca="1" si="91"/>
        <v>8.2650462962962953E-2</v>
      </c>
      <c r="AD217" s="59">
        <f t="shared" ca="1" si="75"/>
        <v>7.7546296296298195E-3</v>
      </c>
      <c r="AE217" s="59">
        <f t="shared" ca="1" si="76"/>
        <v>8.3217592592594453E-3</v>
      </c>
    </row>
    <row r="218" spans="1:31" x14ac:dyDescent="0.25">
      <c r="A218" s="51">
        <v>216</v>
      </c>
      <c r="B218" s="60">
        <f>30</f>
        <v>30</v>
      </c>
      <c r="C218" s="52">
        <f t="shared" si="87"/>
        <v>7.4652777777777582E-2</v>
      </c>
      <c r="D218" s="75">
        <v>2</v>
      </c>
      <c r="E218" s="54">
        <f t="shared" si="88"/>
        <v>7.4675925925925729E-2</v>
      </c>
      <c r="F218" s="55">
        <f ca="1">COUNTIF($G$3:G217,"&gt;"&amp;E218)</f>
        <v>21</v>
      </c>
      <c r="G218" s="54">
        <f t="shared" ca="1" si="77"/>
        <v>8.2604166666666659E-2</v>
      </c>
      <c r="H218" s="53">
        <f t="shared" ca="1" si="78"/>
        <v>18</v>
      </c>
      <c r="I218" s="54">
        <f t="shared" ca="1" si="69"/>
        <v>8.2812499999999997E-2</v>
      </c>
      <c r="J218" s="53">
        <v>2</v>
      </c>
      <c r="K218" s="53">
        <v>1</v>
      </c>
      <c r="L218" s="55">
        <f t="shared" ca="1" si="79"/>
        <v>1</v>
      </c>
      <c r="M218" s="53">
        <f t="shared" ca="1" si="80"/>
        <v>19</v>
      </c>
      <c r="N218" s="54">
        <f t="shared" ca="1" si="81"/>
        <v>8.306712962962963E-2</v>
      </c>
      <c r="O218" s="56">
        <f t="shared" ca="1" si="70"/>
        <v>0</v>
      </c>
      <c r="P218" s="57">
        <f t="shared" ca="1" si="89"/>
        <v>-1</v>
      </c>
      <c r="Q218" s="71">
        <f ca="1">IF(L218=0,COUNTIF($R$3:R217,"&gt;"&amp;P218),0)</f>
        <v>0</v>
      </c>
      <c r="R218" s="57">
        <f t="shared" ca="1" si="90"/>
        <v>-1</v>
      </c>
      <c r="S218" s="56">
        <f t="shared" ca="1" si="71"/>
        <v>0</v>
      </c>
      <c r="T218" s="57">
        <f t="shared" ca="1" si="82"/>
        <v>-1</v>
      </c>
      <c r="U218" s="58">
        <f t="shared" ca="1" si="72"/>
        <v>0</v>
      </c>
      <c r="V218" s="58">
        <f t="shared" ca="1" si="73"/>
        <v>0</v>
      </c>
      <c r="W218" s="58">
        <f t="shared" ca="1" si="74"/>
        <v>0</v>
      </c>
      <c r="X218" s="57">
        <f t="shared" ca="1" si="83"/>
        <v>-1</v>
      </c>
      <c r="Y218" s="69">
        <v>2</v>
      </c>
      <c r="Z218" s="69">
        <f t="shared" ca="1" si="84"/>
        <v>44</v>
      </c>
      <c r="AA218" s="59">
        <f t="shared" ca="1" si="85"/>
        <v>5.0925925925925921E-4</v>
      </c>
      <c r="AB218" s="59">
        <f t="shared" ca="1" si="86"/>
        <v>8.2604166666666659E-2</v>
      </c>
      <c r="AC218" s="59">
        <f t="shared" ca="1" si="91"/>
        <v>8.3113425925925924E-2</v>
      </c>
      <c r="AD218" s="59">
        <f t="shared" ca="1" si="75"/>
        <v>7.92824074074093E-3</v>
      </c>
      <c r="AE218" s="59">
        <f t="shared" ca="1" si="76"/>
        <v>8.4375000000001948E-3</v>
      </c>
    </row>
    <row r="219" spans="1:31" x14ac:dyDescent="0.25">
      <c r="A219" s="51">
        <v>217</v>
      </c>
      <c r="B219" s="60">
        <f>30</f>
        <v>30</v>
      </c>
      <c r="C219" s="52">
        <f t="shared" si="87"/>
        <v>7.4999999999999803E-2</v>
      </c>
      <c r="D219" s="74">
        <v>2</v>
      </c>
      <c r="E219" s="54">
        <f t="shared" si="88"/>
        <v>7.502314814814795E-2</v>
      </c>
      <c r="F219" s="55">
        <f ca="1">COUNTIF($G$3:G218,"&gt;"&amp;E219)</f>
        <v>21</v>
      </c>
      <c r="G219" s="54">
        <f t="shared" ca="1" si="77"/>
        <v>8.306712962962963E-2</v>
      </c>
      <c r="H219" s="53">
        <f t="shared" ca="1" si="78"/>
        <v>23</v>
      </c>
      <c r="I219" s="54">
        <f t="shared" ca="1" si="69"/>
        <v>8.3333333333333329E-2</v>
      </c>
      <c r="J219" s="53">
        <v>2</v>
      </c>
      <c r="K219" s="53">
        <v>1</v>
      </c>
      <c r="L219" s="55">
        <f t="shared" ca="1" si="79"/>
        <v>1</v>
      </c>
      <c r="M219" s="53">
        <f t="shared" ca="1" si="80"/>
        <v>18</v>
      </c>
      <c r="N219" s="54">
        <f t="shared" ca="1" si="81"/>
        <v>8.3576388888888881E-2</v>
      </c>
      <c r="O219" s="56">
        <f t="shared" ca="1" si="70"/>
        <v>0</v>
      </c>
      <c r="P219" s="57">
        <f t="shared" ca="1" si="89"/>
        <v>-1</v>
      </c>
      <c r="Q219" s="71">
        <f ca="1">IF(L219=0,COUNTIF($R$3:R218,"&gt;"&amp;P219),0)</f>
        <v>0</v>
      </c>
      <c r="R219" s="57">
        <f t="shared" ca="1" si="90"/>
        <v>-1</v>
      </c>
      <c r="S219" s="56">
        <f t="shared" ca="1" si="71"/>
        <v>0</v>
      </c>
      <c r="T219" s="57">
        <f t="shared" ca="1" si="82"/>
        <v>-1</v>
      </c>
      <c r="U219" s="58">
        <f t="shared" ca="1" si="72"/>
        <v>0</v>
      </c>
      <c r="V219" s="58">
        <f t="shared" ca="1" si="73"/>
        <v>0</v>
      </c>
      <c r="W219" s="58">
        <f t="shared" ca="1" si="74"/>
        <v>0</v>
      </c>
      <c r="X219" s="57">
        <f t="shared" ca="1" si="83"/>
        <v>-1</v>
      </c>
      <c r="Y219" s="69">
        <v>2</v>
      </c>
      <c r="Z219" s="69">
        <f t="shared" ca="1" si="84"/>
        <v>48</v>
      </c>
      <c r="AA219" s="59">
        <f t="shared" ca="1" si="85"/>
        <v>5.5555555555555556E-4</v>
      </c>
      <c r="AB219" s="59">
        <f t="shared" ca="1" si="86"/>
        <v>8.306712962962963E-2</v>
      </c>
      <c r="AC219" s="59">
        <f t="shared" ca="1" si="91"/>
        <v>8.3622685185185189E-2</v>
      </c>
      <c r="AD219" s="59">
        <f t="shared" ca="1" si="75"/>
        <v>8.0439814814816796E-3</v>
      </c>
      <c r="AE219" s="59">
        <f t="shared" ca="1" si="76"/>
        <v>8.5995370370372387E-3</v>
      </c>
    </row>
    <row r="220" spans="1:31" x14ac:dyDescent="0.25">
      <c r="A220" s="51">
        <v>218</v>
      </c>
      <c r="B220" s="60">
        <f>30</f>
        <v>30</v>
      </c>
      <c r="C220" s="52">
        <f t="shared" si="87"/>
        <v>7.5347222222222024E-2</v>
      </c>
      <c r="D220" s="75">
        <v>2</v>
      </c>
      <c r="E220" s="54">
        <f t="shared" si="88"/>
        <v>7.5370370370370171E-2</v>
      </c>
      <c r="F220" s="55">
        <f ca="1">COUNTIF($G$3:G219,"&gt;"&amp;E220)</f>
        <v>21</v>
      </c>
      <c r="G220" s="54">
        <f t="shared" ca="1" si="77"/>
        <v>8.3576388888888881E-2</v>
      </c>
      <c r="H220" s="53">
        <f t="shared" ca="1" si="78"/>
        <v>23</v>
      </c>
      <c r="I220" s="54">
        <f t="shared" ca="1" si="69"/>
        <v>8.384259259259258E-2</v>
      </c>
      <c r="J220" s="53">
        <v>2</v>
      </c>
      <c r="K220" s="53">
        <v>1</v>
      </c>
      <c r="L220" s="55">
        <f t="shared" ca="1" si="79"/>
        <v>0</v>
      </c>
      <c r="M220" s="53">
        <f t="shared" ca="1" si="80"/>
        <v>0</v>
      </c>
      <c r="N220" s="54">
        <f t="shared" ca="1" si="81"/>
        <v>8.3877314814814807E-2</v>
      </c>
      <c r="O220" s="56">
        <f t="shared" ca="1" si="70"/>
        <v>2</v>
      </c>
      <c r="P220" s="57">
        <f t="shared" ca="1" si="89"/>
        <v>8.3900462962962954E-2</v>
      </c>
      <c r="Q220" s="71">
        <f ca="1">IF(L220=0,COUNTIF($R$3:R219,"&gt;"&amp;P220),0)</f>
        <v>0</v>
      </c>
      <c r="R220" s="57">
        <f t="shared" ca="1" si="90"/>
        <v>8.3900462962962954E-2</v>
      </c>
      <c r="S220" s="56">
        <f t="shared" ca="1" si="71"/>
        <v>20</v>
      </c>
      <c r="T220" s="57">
        <f t="shared" ca="1" si="82"/>
        <v>8.413194444444444E-2</v>
      </c>
      <c r="U220" s="58">
        <f t="shared" ca="1" si="72"/>
        <v>2</v>
      </c>
      <c r="V220" s="58">
        <f t="shared" ca="1" si="73"/>
        <v>1</v>
      </c>
      <c r="W220" s="58">
        <f t="shared" ca="1" si="74"/>
        <v>21</v>
      </c>
      <c r="X220" s="57">
        <f t="shared" ca="1" si="83"/>
        <v>8.4409722222222219E-2</v>
      </c>
      <c r="Y220" s="69">
        <v>2</v>
      </c>
      <c r="Z220" s="69">
        <f t="shared" ca="1" si="84"/>
        <v>76</v>
      </c>
      <c r="AA220" s="59">
        <f t="shared" ca="1" si="85"/>
        <v>8.7962962962962962E-4</v>
      </c>
      <c r="AB220" s="59">
        <f t="shared" ca="1" si="86"/>
        <v>8.3576388888888881E-2</v>
      </c>
      <c r="AC220" s="59">
        <f t="shared" ca="1" si="91"/>
        <v>8.4456018518518514E-2</v>
      </c>
      <c r="AD220" s="59">
        <f t="shared" ca="1" si="75"/>
        <v>8.2060185185187096E-3</v>
      </c>
      <c r="AE220" s="59">
        <f t="shared" ca="1" si="76"/>
        <v>9.0856481481483425E-3</v>
      </c>
    </row>
    <row r="221" spans="1:31" x14ac:dyDescent="0.25">
      <c r="A221" s="51">
        <v>219</v>
      </c>
      <c r="B221" s="60">
        <f>30</f>
        <v>30</v>
      </c>
      <c r="C221" s="52">
        <f t="shared" si="87"/>
        <v>7.5694444444444245E-2</v>
      </c>
      <c r="D221" s="74">
        <v>2</v>
      </c>
      <c r="E221" s="54">
        <f t="shared" si="88"/>
        <v>7.5717592592592392E-2</v>
      </c>
      <c r="F221" s="55">
        <f ca="1">COUNTIF($G$3:G220,"&gt;"&amp;E221)</f>
        <v>21</v>
      </c>
      <c r="G221" s="54">
        <f t="shared" ca="1" si="77"/>
        <v>8.3877314814814807E-2</v>
      </c>
      <c r="H221" s="53">
        <f t="shared" ca="1" si="78"/>
        <v>23</v>
      </c>
      <c r="I221" s="54">
        <f t="shared" ca="1" si="69"/>
        <v>8.4143518518518506E-2</v>
      </c>
      <c r="J221" s="53">
        <v>2</v>
      </c>
      <c r="K221" s="53">
        <v>1</v>
      </c>
      <c r="L221" s="55">
        <f t="shared" ca="1" si="79"/>
        <v>1</v>
      </c>
      <c r="M221" s="53">
        <f t="shared" ca="1" si="80"/>
        <v>18</v>
      </c>
      <c r="N221" s="54">
        <f t="shared" ca="1" si="81"/>
        <v>8.4386574074074058E-2</v>
      </c>
      <c r="O221" s="56">
        <f t="shared" ca="1" si="70"/>
        <v>0</v>
      </c>
      <c r="P221" s="57">
        <f t="shared" ca="1" si="89"/>
        <v>-1</v>
      </c>
      <c r="Q221" s="71">
        <f ca="1">IF(L221=0,COUNTIF($R$3:R220,"&gt;"&amp;P221),0)</f>
        <v>0</v>
      </c>
      <c r="R221" s="57">
        <f t="shared" ca="1" si="90"/>
        <v>-1</v>
      </c>
      <c r="S221" s="56">
        <f t="shared" ca="1" si="71"/>
        <v>0</v>
      </c>
      <c r="T221" s="57">
        <f t="shared" ca="1" si="82"/>
        <v>-1</v>
      </c>
      <c r="U221" s="58">
        <f t="shared" ca="1" si="72"/>
        <v>0</v>
      </c>
      <c r="V221" s="58">
        <f t="shared" ca="1" si="73"/>
        <v>0</v>
      </c>
      <c r="W221" s="58">
        <f t="shared" ca="1" si="74"/>
        <v>0</v>
      </c>
      <c r="X221" s="57">
        <f t="shared" ca="1" si="83"/>
        <v>-1</v>
      </c>
      <c r="Y221" s="69">
        <v>2</v>
      </c>
      <c r="Z221" s="69">
        <f t="shared" ca="1" si="84"/>
        <v>48</v>
      </c>
      <c r="AA221" s="59">
        <f t="shared" ca="1" si="85"/>
        <v>5.5555555555555556E-4</v>
      </c>
      <c r="AB221" s="59">
        <f t="shared" ca="1" si="86"/>
        <v>8.3877314814814807E-2</v>
      </c>
      <c r="AC221" s="59">
        <f t="shared" ca="1" si="91"/>
        <v>8.4432870370370366E-2</v>
      </c>
      <c r="AD221" s="59">
        <f t="shared" ca="1" si="75"/>
        <v>8.1597222222224153E-3</v>
      </c>
      <c r="AE221" s="59">
        <f t="shared" ca="1" si="76"/>
        <v>8.7152777777779744E-3</v>
      </c>
    </row>
    <row r="222" spans="1:31" x14ac:dyDescent="0.25">
      <c r="A222" s="51">
        <v>220</v>
      </c>
      <c r="B222" s="60">
        <f>30</f>
        <v>30</v>
      </c>
      <c r="C222" s="52">
        <f t="shared" si="87"/>
        <v>7.6041666666666466E-2</v>
      </c>
      <c r="D222" s="75">
        <v>2</v>
      </c>
      <c r="E222" s="54">
        <f t="shared" si="88"/>
        <v>7.6064814814814613E-2</v>
      </c>
      <c r="F222" s="55">
        <f ca="1">COUNTIF($G$3:G221,"&gt;"&amp;E222)</f>
        <v>21</v>
      </c>
      <c r="G222" s="54">
        <f t="shared" ca="1" si="77"/>
        <v>8.4386574074074058E-2</v>
      </c>
      <c r="H222" s="53">
        <f t="shared" ca="1" si="78"/>
        <v>18</v>
      </c>
      <c r="I222" s="54">
        <f t="shared" ca="1" si="69"/>
        <v>8.4594907407407396E-2</v>
      </c>
      <c r="J222" s="53">
        <v>2</v>
      </c>
      <c r="K222" s="53">
        <v>1</v>
      </c>
      <c r="L222" s="55">
        <f t="shared" ca="1" si="79"/>
        <v>1</v>
      </c>
      <c r="M222" s="53">
        <f t="shared" ca="1" si="80"/>
        <v>20</v>
      </c>
      <c r="N222" s="54">
        <f t="shared" ca="1" si="81"/>
        <v>8.4861111111111096E-2</v>
      </c>
      <c r="O222" s="56">
        <f t="shared" ca="1" si="70"/>
        <v>0</v>
      </c>
      <c r="P222" s="57">
        <f t="shared" ca="1" si="89"/>
        <v>-1</v>
      </c>
      <c r="Q222" s="71">
        <f ca="1">IF(L222=0,COUNTIF($R$3:R221,"&gt;"&amp;P222),0)</f>
        <v>0</v>
      </c>
      <c r="R222" s="57">
        <f t="shared" ca="1" si="90"/>
        <v>-1</v>
      </c>
      <c r="S222" s="56">
        <f t="shared" ca="1" si="71"/>
        <v>0</v>
      </c>
      <c r="T222" s="57">
        <f t="shared" ca="1" si="82"/>
        <v>-1</v>
      </c>
      <c r="U222" s="58">
        <f t="shared" ca="1" si="72"/>
        <v>0</v>
      </c>
      <c r="V222" s="58">
        <f t="shared" ca="1" si="73"/>
        <v>0</v>
      </c>
      <c r="W222" s="58">
        <f t="shared" ca="1" si="74"/>
        <v>0</v>
      </c>
      <c r="X222" s="57">
        <f t="shared" ca="1" si="83"/>
        <v>-1</v>
      </c>
      <c r="Y222" s="69">
        <v>2</v>
      </c>
      <c r="Z222" s="69">
        <f t="shared" ca="1" si="84"/>
        <v>45</v>
      </c>
      <c r="AA222" s="59">
        <f t="shared" ca="1" si="85"/>
        <v>5.2083333333333333E-4</v>
      </c>
      <c r="AB222" s="59">
        <f t="shared" ca="1" si="86"/>
        <v>8.4386574074074058E-2</v>
      </c>
      <c r="AC222" s="59">
        <f t="shared" ca="1" si="91"/>
        <v>8.490740740740739E-2</v>
      </c>
      <c r="AD222" s="59">
        <f t="shared" ca="1" si="75"/>
        <v>8.3217592592594453E-3</v>
      </c>
      <c r="AE222" s="59">
        <f t="shared" ca="1" si="76"/>
        <v>8.8425925925927767E-3</v>
      </c>
    </row>
    <row r="223" spans="1:31" x14ac:dyDescent="0.25">
      <c r="A223" s="51">
        <v>221</v>
      </c>
      <c r="B223" s="60">
        <f>30</f>
        <v>30</v>
      </c>
      <c r="C223" s="52">
        <f t="shared" si="87"/>
        <v>7.6388888888888687E-2</v>
      </c>
      <c r="D223" s="74">
        <v>2</v>
      </c>
      <c r="E223" s="54">
        <f t="shared" si="88"/>
        <v>7.6412037037036834E-2</v>
      </c>
      <c r="F223" s="55">
        <f ca="1">COUNTIF($G$3:G222,"&gt;"&amp;E223)</f>
        <v>21</v>
      </c>
      <c r="G223" s="54">
        <f t="shared" ca="1" si="77"/>
        <v>8.4861111111111096E-2</v>
      </c>
      <c r="H223" s="53">
        <f t="shared" ca="1" si="78"/>
        <v>23</v>
      </c>
      <c r="I223" s="54">
        <f t="shared" ca="1" si="69"/>
        <v>8.5127314814814795E-2</v>
      </c>
      <c r="J223" s="53">
        <v>2</v>
      </c>
      <c r="K223" s="53">
        <v>1</v>
      </c>
      <c r="L223" s="55">
        <f t="shared" ca="1" si="79"/>
        <v>1</v>
      </c>
      <c r="M223" s="53">
        <f t="shared" ca="1" si="80"/>
        <v>18</v>
      </c>
      <c r="N223" s="54">
        <f t="shared" ca="1" si="81"/>
        <v>8.5370370370370346E-2</v>
      </c>
      <c r="O223" s="56">
        <f t="shared" ca="1" si="70"/>
        <v>0</v>
      </c>
      <c r="P223" s="57">
        <f t="shared" ca="1" si="89"/>
        <v>-1</v>
      </c>
      <c r="Q223" s="71">
        <f ca="1">IF(L223=0,COUNTIF($R$3:R222,"&gt;"&amp;P223),0)</f>
        <v>0</v>
      </c>
      <c r="R223" s="57">
        <f t="shared" ca="1" si="90"/>
        <v>-1</v>
      </c>
      <c r="S223" s="56">
        <f t="shared" ca="1" si="71"/>
        <v>0</v>
      </c>
      <c r="T223" s="57">
        <f t="shared" ca="1" si="82"/>
        <v>-1</v>
      </c>
      <c r="U223" s="58">
        <f t="shared" ca="1" si="72"/>
        <v>0</v>
      </c>
      <c r="V223" s="58">
        <f t="shared" ca="1" si="73"/>
        <v>0</v>
      </c>
      <c r="W223" s="58">
        <f t="shared" ca="1" si="74"/>
        <v>0</v>
      </c>
      <c r="X223" s="57">
        <f t="shared" ca="1" si="83"/>
        <v>-1</v>
      </c>
      <c r="Y223" s="69">
        <v>2</v>
      </c>
      <c r="Z223" s="69">
        <f t="shared" ca="1" si="84"/>
        <v>48</v>
      </c>
      <c r="AA223" s="59">
        <f t="shared" ca="1" si="85"/>
        <v>5.5555555555555556E-4</v>
      </c>
      <c r="AB223" s="59">
        <f t="shared" ca="1" si="86"/>
        <v>8.4861111111111096E-2</v>
      </c>
      <c r="AC223" s="59">
        <f t="shared" ca="1" si="91"/>
        <v>8.5416666666666655E-2</v>
      </c>
      <c r="AD223" s="59">
        <f t="shared" ca="1" si="75"/>
        <v>8.4490740740742615E-3</v>
      </c>
      <c r="AE223" s="59">
        <f t="shared" ca="1" si="76"/>
        <v>9.0046296296298206E-3</v>
      </c>
    </row>
    <row r="224" spans="1:31" x14ac:dyDescent="0.25">
      <c r="A224" s="51">
        <v>222</v>
      </c>
      <c r="B224" s="60">
        <f>30</f>
        <v>30</v>
      </c>
      <c r="C224" s="52">
        <f t="shared" si="87"/>
        <v>7.6736111111110908E-2</v>
      </c>
      <c r="D224" s="75">
        <v>2</v>
      </c>
      <c r="E224" s="54">
        <f t="shared" si="88"/>
        <v>7.6759259259259055E-2</v>
      </c>
      <c r="F224" s="55">
        <f ca="1">COUNTIF($G$3:G223,"&gt;"&amp;E224)</f>
        <v>20</v>
      </c>
      <c r="G224" s="54">
        <f t="shared" ca="1" si="77"/>
        <v>8.5370370370370346E-2</v>
      </c>
      <c r="H224" s="53">
        <f t="shared" ca="1" si="78"/>
        <v>23</v>
      </c>
      <c r="I224" s="54">
        <f t="shared" ca="1" si="69"/>
        <v>8.5636574074074046E-2</v>
      </c>
      <c r="J224" s="53">
        <v>2</v>
      </c>
      <c r="K224" s="53">
        <v>1</v>
      </c>
      <c r="L224" s="55">
        <f t="shared" ca="1" si="79"/>
        <v>0</v>
      </c>
      <c r="M224" s="53">
        <f t="shared" ca="1" si="80"/>
        <v>0</v>
      </c>
      <c r="N224" s="54">
        <f t="shared" ca="1" si="81"/>
        <v>8.5671296296296273E-2</v>
      </c>
      <c r="O224" s="56">
        <f t="shared" ca="1" si="70"/>
        <v>2</v>
      </c>
      <c r="P224" s="57">
        <f t="shared" ca="1" si="89"/>
        <v>8.569444444444442E-2</v>
      </c>
      <c r="Q224" s="71">
        <f ca="1">IF(L224=0,COUNTIF($R$3:R223,"&gt;"&amp;P224),0)</f>
        <v>0</v>
      </c>
      <c r="R224" s="57">
        <f t="shared" ca="1" si="90"/>
        <v>8.569444444444442E-2</v>
      </c>
      <c r="S224" s="56">
        <f t="shared" ca="1" si="71"/>
        <v>20</v>
      </c>
      <c r="T224" s="57">
        <f t="shared" ca="1" si="82"/>
        <v>8.5925925925925906E-2</v>
      </c>
      <c r="U224" s="58">
        <f t="shared" ca="1" si="72"/>
        <v>2</v>
      </c>
      <c r="V224" s="58">
        <f t="shared" ca="1" si="73"/>
        <v>1</v>
      </c>
      <c r="W224" s="58">
        <f t="shared" ca="1" si="74"/>
        <v>21</v>
      </c>
      <c r="X224" s="57">
        <f t="shared" ca="1" si="83"/>
        <v>8.6203703703703685E-2</v>
      </c>
      <c r="Y224" s="69">
        <v>2</v>
      </c>
      <c r="Z224" s="69">
        <f t="shared" ca="1" si="84"/>
        <v>76</v>
      </c>
      <c r="AA224" s="59">
        <f t="shared" ca="1" si="85"/>
        <v>8.7962962962962962E-4</v>
      </c>
      <c r="AB224" s="59">
        <f t="shared" ca="1" si="86"/>
        <v>8.5370370370370346E-2</v>
      </c>
      <c r="AC224" s="59">
        <f t="shared" ca="1" si="91"/>
        <v>8.6249999999999979E-2</v>
      </c>
      <c r="AD224" s="59">
        <f t="shared" ca="1" si="75"/>
        <v>8.6111111111112915E-3</v>
      </c>
      <c r="AE224" s="59">
        <f t="shared" ca="1" si="76"/>
        <v>9.4907407407409244E-3</v>
      </c>
    </row>
    <row r="225" spans="1:31" x14ac:dyDescent="0.25">
      <c r="A225" s="51">
        <v>223</v>
      </c>
      <c r="B225" s="60">
        <f>30</f>
        <v>30</v>
      </c>
      <c r="C225" s="52">
        <f t="shared" si="87"/>
        <v>7.7083333333333129E-2</v>
      </c>
      <c r="D225" s="74">
        <v>2</v>
      </c>
      <c r="E225" s="54">
        <f t="shared" si="88"/>
        <v>7.7106481481481276E-2</v>
      </c>
      <c r="F225" s="55">
        <f ca="1">COUNTIF($G$3:G224,"&gt;"&amp;E225)</f>
        <v>21</v>
      </c>
      <c r="G225" s="54">
        <f t="shared" ca="1" si="77"/>
        <v>8.5671296296296273E-2</v>
      </c>
      <c r="H225" s="53">
        <f t="shared" ca="1" si="78"/>
        <v>19</v>
      </c>
      <c r="I225" s="54">
        <f t="shared" ca="1" si="69"/>
        <v>8.5891203703703678E-2</v>
      </c>
      <c r="J225" s="53">
        <v>2</v>
      </c>
      <c r="K225" s="53">
        <v>1</v>
      </c>
      <c r="L225" s="55">
        <f t="shared" ca="1" si="79"/>
        <v>0</v>
      </c>
      <c r="M225" s="53">
        <f t="shared" ca="1" si="80"/>
        <v>0</v>
      </c>
      <c r="N225" s="54">
        <f t="shared" ca="1" si="81"/>
        <v>8.5925925925925906E-2</v>
      </c>
      <c r="O225" s="56">
        <f t="shared" ca="1" si="70"/>
        <v>2</v>
      </c>
      <c r="P225" s="57">
        <f t="shared" ca="1" si="89"/>
        <v>8.5949074074074053E-2</v>
      </c>
      <c r="Q225" s="71">
        <f ca="1">IF(L225=0,COUNTIF($R$3:R224,"&gt;"&amp;P225),0)</f>
        <v>0</v>
      </c>
      <c r="R225" s="57">
        <f t="shared" ca="1" si="90"/>
        <v>8.6203703703703685E-2</v>
      </c>
      <c r="S225" s="56">
        <f t="shared" ca="1" si="71"/>
        <v>18</v>
      </c>
      <c r="T225" s="57">
        <f t="shared" ca="1" si="82"/>
        <v>8.6412037037037023E-2</v>
      </c>
      <c r="U225" s="58">
        <f t="shared" ca="1" si="72"/>
        <v>2</v>
      </c>
      <c r="V225" s="58">
        <f t="shared" ca="1" si="73"/>
        <v>1</v>
      </c>
      <c r="W225" s="58">
        <f t="shared" ca="1" si="74"/>
        <v>20</v>
      </c>
      <c r="X225" s="57">
        <f t="shared" ca="1" si="83"/>
        <v>8.6678240740740722E-2</v>
      </c>
      <c r="Y225" s="69">
        <v>2</v>
      </c>
      <c r="Z225" s="69">
        <f t="shared" ca="1" si="84"/>
        <v>69</v>
      </c>
      <c r="AA225" s="59">
        <f t="shared" ca="1" si="85"/>
        <v>7.9861111111111116E-4</v>
      </c>
      <c r="AB225" s="59">
        <f t="shared" ca="1" si="86"/>
        <v>8.5671296296296273E-2</v>
      </c>
      <c r="AC225" s="59">
        <f t="shared" ca="1" si="91"/>
        <v>8.6469907407407384E-2</v>
      </c>
      <c r="AD225" s="59">
        <f t="shared" ca="1" si="75"/>
        <v>8.5648148148149972E-3</v>
      </c>
      <c r="AE225" s="59">
        <f t="shared" ca="1" si="76"/>
        <v>9.3634259259261082E-3</v>
      </c>
    </row>
    <row r="226" spans="1:31" x14ac:dyDescent="0.25">
      <c r="A226" s="51">
        <v>224</v>
      </c>
      <c r="B226" s="60">
        <f>30</f>
        <v>30</v>
      </c>
      <c r="C226" s="52">
        <f t="shared" si="87"/>
        <v>7.743055555555535E-2</v>
      </c>
      <c r="D226" s="75">
        <v>2</v>
      </c>
      <c r="E226" s="54">
        <f t="shared" si="88"/>
        <v>7.7453703703703497E-2</v>
      </c>
      <c r="F226" s="55">
        <f ca="1">COUNTIF($G$3:G225,"&gt;"&amp;E226)</f>
        <v>20</v>
      </c>
      <c r="G226" s="54">
        <f t="shared" ca="1" si="77"/>
        <v>8.5925925925925906E-2</v>
      </c>
      <c r="H226" s="53">
        <f t="shared" ca="1" si="78"/>
        <v>18</v>
      </c>
      <c r="I226" s="54">
        <f t="shared" ca="1" si="69"/>
        <v>8.6134259259259244E-2</v>
      </c>
      <c r="J226" s="53">
        <v>2</v>
      </c>
      <c r="K226" s="53">
        <v>1</v>
      </c>
      <c r="L226" s="55">
        <f t="shared" ca="1" si="79"/>
        <v>1</v>
      </c>
      <c r="M226" s="53">
        <f t="shared" ca="1" si="80"/>
        <v>18</v>
      </c>
      <c r="N226" s="54">
        <f t="shared" ca="1" si="81"/>
        <v>8.6377314814814796E-2</v>
      </c>
      <c r="O226" s="56">
        <f t="shared" ca="1" si="70"/>
        <v>0</v>
      </c>
      <c r="P226" s="57">
        <f t="shared" ca="1" si="89"/>
        <v>-1</v>
      </c>
      <c r="Q226" s="71">
        <f ca="1">IF(L226=0,COUNTIF($R$3:R225,"&gt;"&amp;P226),0)</f>
        <v>0</v>
      </c>
      <c r="R226" s="57">
        <f t="shared" ca="1" si="90"/>
        <v>-1</v>
      </c>
      <c r="S226" s="56">
        <f t="shared" ca="1" si="71"/>
        <v>0</v>
      </c>
      <c r="T226" s="57">
        <f t="shared" ca="1" si="82"/>
        <v>-1</v>
      </c>
      <c r="U226" s="58">
        <f t="shared" ca="1" si="72"/>
        <v>0</v>
      </c>
      <c r="V226" s="58">
        <f t="shared" ca="1" si="73"/>
        <v>0</v>
      </c>
      <c r="W226" s="58">
        <f t="shared" ca="1" si="74"/>
        <v>0</v>
      </c>
      <c r="X226" s="57">
        <f t="shared" ca="1" si="83"/>
        <v>-1</v>
      </c>
      <c r="Y226" s="69">
        <v>2</v>
      </c>
      <c r="Z226" s="69">
        <f t="shared" ca="1" si="84"/>
        <v>43</v>
      </c>
      <c r="AA226" s="59">
        <f t="shared" ca="1" si="85"/>
        <v>4.9768518518518521E-4</v>
      </c>
      <c r="AB226" s="59">
        <f t="shared" ca="1" si="86"/>
        <v>8.5925925925925906E-2</v>
      </c>
      <c r="AC226" s="59">
        <f t="shared" ca="1" si="91"/>
        <v>8.642361111111109E-2</v>
      </c>
      <c r="AD226" s="59">
        <f t="shared" ca="1" si="75"/>
        <v>8.4722222222224086E-3</v>
      </c>
      <c r="AE226" s="59">
        <f t="shared" ca="1" si="76"/>
        <v>8.969907407407593E-3</v>
      </c>
    </row>
    <row r="227" spans="1:31" x14ac:dyDescent="0.25">
      <c r="A227" s="51">
        <v>225</v>
      </c>
      <c r="B227" s="60">
        <f>30</f>
        <v>30</v>
      </c>
      <c r="C227" s="52">
        <f t="shared" si="87"/>
        <v>7.7777777777777571E-2</v>
      </c>
      <c r="D227" s="74">
        <v>2</v>
      </c>
      <c r="E227" s="54">
        <f t="shared" si="88"/>
        <v>7.7800925925925718E-2</v>
      </c>
      <c r="F227" s="55">
        <f ca="1">COUNTIF($G$3:G226,"&gt;"&amp;E227)</f>
        <v>20</v>
      </c>
      <c r="G227" s="54">
        <f t="shared" ca="1" si="77"/>
        <v>8.6377314814814796E-2</v>
      </c>
      <c r="H227" s="53">
        <f t="shared" ca="1" si="78"/>
        <v>20</v>
      </c>
      <c r="I227" s="54">
        <f t="shared" ca="1" si="69"/>
        <v>8.6608796296296281E-2</v>
      </c>
      <c r="J227" s="53">
        <v>2</v>
      </c>
      <c r="K227" s="53">
        <v>1</v>
      </c>
      <c r="L227" s="55">
        <f t="shared" ca="1" si="79"/>
        <v>1</v>
      </c>
      <c r="M227" s="53">
        <f t="shared" ca="1" si="80"/>
        <v>18</v>
      </c>
      <c r="N227" s="54">
        <f t="shared" ca="1" si="81"/>
        <v>8.6851851851851833E-2</v>
      </c>
      <c r="O227" s="56">
        <f t="shared" ca="1" si="70"/>
        <v>0</v>
      </c>
      <c r="P227" s="57">
        <f t="shared" ca="1" si="89"/>
        <v>-1</v>
      </c>
      <c r="Q227" s="71">
        <f ca="1">IF(L227=0,COUNTIF($R$3:R226,"&gt;"&amp;P227),0)</f>
        <v>0</v>
      </c>
      <c r="R227" s="57">
        <f t="shared" ca="1" si="90"/>
        <v>-1</v>
      </c>
      <c r="S227" s="56">
        <f t="shared" ca="1" si="71"/>
        <v>0</v>
      </c>
      <c r="T227" s="57">
        <f t="shared" ca="1" si="82"/>
        <v>-1</v>
      </c>
      <c r="U227" s="58">
        <f t="shared" ca="1" si="72"/>
        <v>0</v>
      </c>
      <c r="V227" s="58">
        <f t="shared" ca="1" si="73"/>
        <v>0</v>
      </c>
      <c r="W227" s="58">
        <f t="shared" ca="1" si="74"/>
        <v>0</v>
      </c>
      <c r="X227" s="57">
        <f t="shared" ca="1" si="83"/>
        <v>-1</v>
      </c>
      <c r="Y227" s="69">
        <v>2</v>
      </c>
      <c r="Z227" s="69">
        <f t="shared" ca="1" si="84"/>
        <v>45</v>
      </c>
      <c r="AA227" s="59">
        <f t="shared" ca="1" si="85"/>
        <v>5.2083333333333333E-4</v>
      </c>
      <c r="AB227" s="59">
        <f t="shared" ca="1" si="86"/>
        <v>8.6377314814814796E-2</v>
      </c>
      <c r="AC227" s="59">
        <f t="shared" ca="1" si="91"/>
        <v>8.6898148148148127E-2</v>
      </c>
      <c r="AD227" s="59">
        <f t="shared" ca="1" si="75"/>
        <v>8.5763888888890777E-3</v>
      </c>
      <c r="AE227" s="59">
        <f t="shared" ca="1" si="76"/>
        <v>9.0972222222224092E-3</v>
      </c>
    </row>
    <row r="228" spans="1:31" x14ac:dyDescent="0.25">
      <c r="A228" s="51">
        <v>226</v>
      </c>
      <c r="B228" s="60">
        <f>30</f>
        <v>30</v>
      </c>
      <c r="C228" s="52">
        <f t="shared" si="87"/>
        <v>7.8124999999999792E-2</v>
      </c>
      <c r="D228" s="75">
        <v>2</v>
      </c>
      <c r="E228" s="54">
        <f t="shared" si="88"/>
        <v>7.8148148148147939E-2</v>
      </c>
      <c r="F228" s="55">
        <f ca="1">COUNTIF($G$3:G227,"&gt;"&amp;E228)</f>
        <v>21</v>
      </c>
      <c r="G228" s="54">
        <f t="shared" ca="1" si="77"/>
        <v>8.6851851851851833E-2</v>
      </c>
      <c r="H228" s="53">
        <f t="shared" ca="1" si="78"/>
        <v>19</v>
      </c>
      <c r="I228" s="54">
        <f t="shared" ca="1" si="69"/>
        <v>8.7071759259259238E-2</v>
      </c>
      <c r="J228" s="53">
        <v>2</v>
      </c>
      <c r="K228" s="53">
        <v>1</v>
      </c>
      <c r="L228" s="55">
        <f t="shared" ca="1" si="79"/>
        <v>0</v>
      </c>
      <c r="M228" s="53">
        <f t="shared" ca="1" si="80"/>
        <v>0</v>
      </c>
      <c r="N228" s="54">
        <f t="shared" ca="1" si="81"/>
        <v>8.7106481481481465E-2</v>
      </c>
      <c r="O228" s="56">
        <f t="shared" ca="1" si="70"/>
        <v>2</v>
      </c>
      <c r="P228" s="57">
        <f t="shared" ca="1" si="89"/>
        <v>8.7129629629629612E-2</v>
      </c>
      <c r="Q228" s="71">
        <f ca="1">IF(L228=0,COUNTIF($R$3:R227,"&gt;"&amp;P228),0)</f>
        <v>0</v>
      </c>
      <c r="R228" s="57">
        <f t="shared" ca="1" si="90"/>
        <v>8.7129629629629612E-2</v>
      </c>
      <c r="S228" s="56">
        <f t="shared" ca="1" si="71"/>
        <v>17</v>
      </c>
      <c r="T228" s="57">
        <f t="shared" ca="1" si="82"/>
        <v>8.732638888888887E-2</v>
      </c>
      <c r="U228" s="58">
        <f t="shared" ca="1" si="72"/>
        <v>2</v>
      </c>
      <c r="V228" s="58">
        <f t="shared" ca="1" si="73"/>
        <v>1</v>
      </c>
      <c r="W228" s="58">
        <f t="shared" ca="1" si="74"/>
        <v>20</v>
      </c>
      <c r="X228" s="57">
        <f t="shared" ca="1" si="83"/>
        <v>8.7592592592592569E-2</v>
      </c>
      <c r="Y228" s="69">
        <v>2</v>
      </c>
      <c r="Z228" s="69">
        <f t="shared" ca="1" si="84"/>
        <v>68</v>
      </c>
      <c r="AA228" s="59">
        <f t="shared" ca="1" si="85"/>
        <v>7.8703703703703705E-4</v>
      </c>
      <c r="AB228" s="59">
        <f t="shared" ca="1" si="86"/>
        <v>8.6851851851851833E-2</v>
      </c>
      <c r="AC228" s="59">
        <f t="shared" ca="1" si="91"/>
        <v>8.7638888888888863E-2</v>
      </c>
      <c r="AD228" s="59">
        <f t="shared" ca="1" si="75"/>
        <v>8.7037037037038939E-3</v>
      </c>
      <c r="AE228" s="59">
        <f t="shared" ca="1" si="76"/>
        <v>9.4907407407409244E-3</v>
      </c>
    </row>
    <row r="229" spans="1:31" x14ac:dyDescent="0.25">
      <c r="A229" s="51">
        <v>227</v>
      </c>
      <c r="B229" s="60">
        <f>30</f>
        <v>30</v>
      </c>
      <c r="C229" s="52">
        <f t="shared" si="87"/>
        <v>7.8472222222222013E-2</v>
      </c>
      <c r="D229" s="74">
        <v>2</v>
      </c>
      <c r="E229" s="54">
        <f t="shared" si="88"/>
        <v>7.849537037037016E-2</v>
      </c>
      <c r="F229" s="55">
        <f ca="1">COUNTIF($G$3:G228,"&gt;"&amp;E229)</f>
        <v>21</v>
      </c>
      <c r="G229" s="54">
        <f t="shared" ca="1" si="77"/>
        <v>8.7106481481481465E-2</v>
      </c>
      <c r="H229" s="53">
        <f t="shared" ca="1" si="78"/>
        <v>20</v>
      </c>
      <c r="I229" s="54">
        <f t="shared" ca="1" si="69"/>
        <v>8.7337962962962951E-2</v>
      </c>
      <c r="J229" s="53">
        <v>2</v>
      </c>
      <c r="K229" s="53">
        <v>1</v>
      </c>
      <c r="L229" s="55">
        <f t="shared" ca="1" si="79"/>
        <v>0</v>
      </c>
      <c r="M229" s="53">
        <f t="shared" ca="1" si="80"/>
        <v>0</v>
      </c>
      <c r="N229" s="54">
        <f t="shared" ca="1" si="81"/>
        <v>8.7372685185185178E-2</v>
      </c>
      <c r="O229" s="56">
        <f t="shared" ca="1" si="70"/>
        <v>2</v>
      </c>
      <c r="P229" s="57">
        <f t="shared" ca="1" si="89"/>
        <v>8.7395833333333325E-2</v>
      </c>
      <c r="Q229" s="71">
        <f ca="1">IF(L229=0,COUNTIF($R$3:R228,"&gt;"&amp;P229),0)</f>
        <v>0</v>
      </c>
      <c r="R229" s="57">
        <f t="shared" ca="1" si="90"/>
        <v>8.7592592592592569E-2</v>
      </c>
      <c r="S229" s="56">
        <f t="shared" ca="1" si="71"/>
        <v>20</v>
      </c>
      <c r="T229" s="57">
        <f t="shared" ca="1" si="82"/>
        <v>8.7824074074074054E-2</v>
      </c>
      <c r="U229" s="58">
        <f t="shared" ca="1" si="72"/>
        <v>2</v>
      </c>
      <c r="V229" s="58">
        <f t="shared" ca="1" si="73"/>
        <v>1</v>
      </c>
      <c r="W229" s="58">
        <f t="shared" ca="1" si="74"/>
        <v>19</v>
      </c>
      <c r="X229" s="57">
        <f t="shared" ca="1" si="83"/>
        <v>8.8078703703703687E-2</v>
      </c>
      <c r="Y229" s="69">
        <v>2</v>
      </c>
      <c r="Z229" s="69">
        <f t="shared" ca="1" si="84"/>
        <v>71</v>
      </c>
      <c r="AA229" s="59">
        <f t="shared" ca="1" si="85"/>
        <v>8.2175925925925927E-4</v>
      </c>
      <c r="AB229" s="59">
        <f t="shared" ca="1" si="86"/>
        <v>8.7106481481481465E-2</v>
      </c>
      <c r="AC229" s="59">
        <f t="shared" ca="1" si="91"/>
        <v>8.7928240740740723E-2</v>
      </c>
      <c r="AD229" s="59">
        <f t="shared" ca="1" si="75"/>
        <v>8.6111111111113053E-3</v>
      </c>
      <c r="AE229" s="59">
        <f t="shared" ca="1" si="76"/>
        <v>9.4328703703705635E-3</v>
      </c>
    </row>
    <row r="230" spans="1:31" x14ac:dyDescent="0.25">
      <c r="A230" s="51">
        <v>228</v>
      </c>
      <c r="B230" s="60">
        <f>30</f>
        <v>30</v>
      </c>
      <c r="C230" s="52">
        <f t="shared" si="87"/>
        <v>7.8819444444444234E-2</v>
      </c>
      <c r="D230" s="75">
        <v>2</v>
      </c>
      <c r="E230" s="54">
        <f t="shared" si="88"/>
        <v>7.8842592592592381E-2</v>
      </c>
      <c r="F230" s="55">
        <f ca="1">COUNTIF($G$3:G229,"&gt;"&amp;E230)</f>
        <v>21</v>
      </c>
      <c r="G230" s="54">
        <f t="shared" ca="1" si="77"/>
        <v>8.7372685185185178E-2</v>
      </c>
      <c r="H230" s="53">
        <f t="shared" ca="1" si="78"/>
        <v>19</v>
      </c>
      <c r="I230" s="54">
        <f t="shared" ca="1" si="69"/>
        <v>8.7592592592592583E-2</v>
      </c>
      <c r="J230" s="53">
        <v>2</v>
      </c>
      <c r="K230" s="53">
        <v>1</v>
      </c>
      <c r="L230" s="55">
        <f t="shared" ca="1" si="79"/>
        <v>1</v>
      </c>
      <c r="M230" s="53">
        <f t="shared" ca="1" si="80"/>
        <v>18</v>
      </c>
      <c r="N230" s="54">
        <f t="shared" ca="1" si="81"/>
        <v>8.7835648148148135E-2</v>
      </c>
      <c r="O230" s="56">
        <f t="shared" ca="1" si="70"/>
        <v>0</v>
      </c>
      <c r="P230" s="57">
        <f t="shared" ca="1" si="89"/>
        <v>-1</v>
      </c>
      <c r="Q230" s="71">
        <f ca="1">IF(L230=0,COUNTIF($R$3:R229,"&gt;"&amp;P230),0)</f>
        <v>0</v>
      </c>
      <c r="R230" s="57">
        <f t="shared" ca="1" si="90"/>
        <v>-1</v>
      </c>
      <c r="S230" s="56">
        <f t="shared" ca="1" si="71"/>
        <v>0</v>
      </c>
      <c r="T230" s="57">
        <f t="shared" ca="1" si="82"/>
        <v>-1</v>
      </c>
      <c r="U230" s="58">
        <f t="shared" ca="1" si="72"/>
        <v>0</v>
      </c>
      <c r="V230" s="58">
        <f t="shared" ca="1" si="73"/>
        <v>0</v>
      </c>
      <c r="W230" s="58">
        <f t="shared" ca="1" si="74"/>
        <v>0</v>
      </c>
      <c r="X230" s="57">
        <f t="shared" ca="1" si="83"/>
        <v>-1</v>
      </c>
      <c r="Y230" s="69">
        <v>2</v>
      </c>
      <c r="Z230" s="69">
        <f t="shared" ca="1" si="84"/>
        <v>44</v>
      </c>
      <c r="AA230" s="59">
        <f t="shared" ca="1" si="85"/>
        <v>5.0925925925925921E-4</v>
      </c>
      <c r="AB230" s="59">
        <f t="shared" ca="1" si="86"/>
        <v>8.7372685185185178E-2</v>
      </c>
      <c r="AC230" s="59">
        <f t="shared" ca="1" si="91"/>
        <v>8.7881944444444443E-2</v>
      </c>
      <c r="AD230" s="59">
        <f t="shared" ca="1" si="75"/>
        <v>8.5300925925927973E-3</v>
      </c>
      <c r="AE230" s="59">
        <f t="shared" ca="1" si="76"/>
        <v>9.0393518518520621E-3</v>
      </c>
    </row>
    <row r="231" spans="1:31" x14ac:dyDescent="0.25">
      <c r="A231" s="51">
        <v>229</v>
      </c>
      <c r="B231" s="60">
        <f>30</f>
        <v>30</v>
      </c>
      <c r="C231" s="52">
        <f t="shared" si="87"/>
        <v>7.9166666666666455E-2</v>
      </c>
      <c r="D231" s="74">
        <v>2</v>
      </c>
      <c r="E231" s="54">
        <f t="shared" si="88"/>
        <v>7.9189814814814602E-2</v>
      </c>
      <c r="F231" s="55">
        <f ca="1">COUNTIF($G$3:G230,"&gt;"&amp;E231)</f>
        <v>22</v>
      </c>
      <c r="G231" s="54">
        <f t="shared" ca="1" si="77"/>
        <v>8.7835648148148135E-2</v>
      </c>
      <c r="H231" s="53">
        <f t="shared" ca="1" si="78"/>
        <v>18</v>
      </c>
      <c r="I231" s="54">
        <f t="shared" ca="1" si="69"/>
        <v>8.8043981481481473E-2</v>
      </c>
      <c r="J231" s="53">
        <v>2</v>
      </c>
      <c r="K231" s="53">
        <v>1</v>
      </c>
      <c r="L231" s="55">
        <f t="shared" ca="1" si="79"/>
        <v>1</v>
      </c>
      <c r="M231" s="53">
        <f t="shared" ca="1" si="80"/>
        <v>22</v>
      </c>
      <c r="N231" s="54">
        <f t="shared" ca="1" si="81"/>
        <v>8.8333333333333319E-2</v>
      </c>
      <c r="O231" s="56">
        <f t="shared" ca="1" si="70"/>
        <v>0</v>
      </c>
      <c r="P231" s="57">
        <f t="shared" ca="1" si="89"/>
        <v>-1</v>
      </c>
      <c r="Q231" s="71">
        <f ca="1">IF(L231=0,COUNTIF($R$3:R230,"&gt;"&amp;P231),0)</f>
        <v>0</v>
      </c>
      <c r="R231" s="57">
        <f t="shared" ca="1" si="90"/>
        <v>-1</v>
      </c>
      <c r="S231" s="56">
        <f t="shared" ca="1" si="71"/>
        <v>0</v>
      </c>
      <c r="T231" s="57">
        <f t="shared" ca="1" si="82"/>
        <v>-1</v>
      </c>
      <c r="U231" s="58">
        <f t="shared" ca="1" si="72"/>
        <v>0</v>
      </c>
      <c r="V231" s="58">
        <f t="shared" ca="1" si="73"/>
        <v>0</v>
      </c>
      <c r="W231" s="58">
        <f t="shared" ca="1" si="74"/>
        <v>0</v>
      </c>
      <c r="X231" s="57">
        <f t="shared" ca="1" si="83"/>
        <v>-1</v>
      </c>
      <c r="Y231" s="69">
        <v>2</v>
      </c>
      <c r="Z231" s="69">
        <f t="shared" ca="1" si="84"/>
        <v>47</v>
      </c>
      <c r="AA231" s="59">
        <f t="shared" ca="1" si="85"/>
        <v>5.4398148148148144E-4</v>
      </c>
      <c r="AB231" s="59">
        <f t="shared" ca="1" si="86"/>
        <v>8.7835648148148135E-2</v>
      </c>
      <c r="AC231" s="59">
        <f t="shared" ca="1" si="91"/>
        <v>8.8379629629629614E-2</v>
      </c>
      <c r="AD231" s="59">
        <f t="shared" ca="1" si="75"/>
        <v>8.645833333333533E-3</v>
      </c>
      <c r="AE231" s="59">
        <f t="shared" ca="1" si="76"/>
        <v>9.1898148148150116E-3</v>
      </c>
    </row>
    <row r="232" spans="1:31" x14ac:dyDescent="0.25">
      <c r="A232" s="51">
        <v>230</v>
      </c>
      <c r="B232" s="60">
        <f>30</f>
        <v>30</v>
      </c>
      <c r="C232" s="52">
        <f t="shared" si="87"/>
        <v>7.9513888888888676E-2</v>
      </c>
      <c r="D232" s="75">
        <v>2</v>
      </c>
      <c r="E232" s="54">
        <f t="shared" si="88"/>
        <v>7.9537037037036823E-2</v>
      </c>
      <c r="F232" s="55">
        <f ca="1">COUNTIF($G$3:G231,"&gt;"&amp;E232)</f>
        <v>21</v>
      </c>
      <c r="G232" s="54">
        <f t="shared" ca="1" si="77"/>
        <v>8.8333333333333319E-2</v>
      </c>
      <c r="H232" s="53">
        <f t="shared" ca="1" si="78"/>
        <v>19</v>
      </c>
      <c r="I232" s="54">
        <f t="shared" ca="1" si="69"/>
        <v>8.8553240740740724E-2</v>
      </c>
      <c r="J232" s="53">
        <v>2</v>
      </c>
      <c r="K232" s="53">
        <v>1</v>
      </c>
      <c r="L232" s="55">
        <f t="shared" ca="1" si="79"/>
        <v>0</v>
      </c>
      <c r="M232" s="53">
        <f t="shared" ca="1" si="80"/>
        <v>0</v>
      </c>
      <c r="N232" s="54">
        <f t="shared" ca="1" si="81"/>
        <v>8.8587962962962952E-2</v>
      </c>
      <c r="O232" s="56">
        <f t="shared" ca="1" si="70"/>
        <v>2</v>
      </c>
      <c r="P232" s="57">
        <f t="shared" ca="1" si="89"/>
        <v>8.8611111111111099E-2</v>
      </c>
      <c r="Q232" s="71">
        <f ca="1">IF(L232=0,COUNTIF($R$3:R231,"&gt;"&amp;P232),0)</f>
        <v>0</v>
      </c>
      <c r="R232" s="57">
        <f t="shared" ca="1" si="90"/>
        <v>8.8611111111111099E-2</v>
      </c>
      <c r="S232" s="56">
        <f t="shared" ca="1" si="71"/>
        <v>19</v>
      </c>
      <c r="T232" s="57">
        <f t="shared" ca="1" si="82"/>
        <v>8.8831018518518504E-2</v>
      </c>
      <c r="U232" s="58">
        <f t="shared" ca="1" si="72"/>
        <v>2</v>
      </c>
      <c r="V232" s="58">
        <f t="shared" ca="1" si="73"/>
        <v>1</v>
      </c>
      <c r="W232" s="58">
        <f t="shared" ca="1" si="74"/>
        <v>21</v>
      </c>
      <c r="X232" s="57">
        <f t="shared" ca="1" si="83"/>
        <v>8.9108796296296283E-2</v>
      </c>
      <c r="Y232" s="69">
        <v>2</v>
      </c>
      <c r="Z232" s="69">
        <f t="shared" ca="1" si="84"/>
        <v>71</v>
      </c>
      <c r="AA232" s="59">
        <f t="shared" ca="1" si="85"/>
        <v>8.2175925925925927E-4</v>
      </c>
      <c r="AB232" s="59">
        <f t="shared" ca="1" si="86"/>
        <v>8.8333333333333319E-2</v>
      </c>
      <c r="AC232" s="59">
        <f t="shared" ca="1" si="91"/>
        <v>8.9155092592592577E-2</v>
      </c>
      <c r="AD232" s="59">
        <f t="shared" ca="1" si="75"/>
        <v>8.7962962962964963E-3</v>
      </c>
      <c r="AE232" s="59">
        <f t="shared" ca="1" si="76"/>
        <v>9.6180555555557545E-3</v>
      </c>
    </row>
    <row r="233" spans="1:31" x14ac:dyDescent="0.25">
      <c r="A233" s="51">
        <v>231</v>
      </c>
      <c r="B233" s="60">
        <f>30</f>
        <v>30</v>
      </c>
      <c r="C233" s="52">
        <f t="shared" si="87"/>
        <v>7.9861111111110897E-2</v>
      </c>
      <c r="D233" s="74">
        <v>2</v>
      </c>
      <c r="E233" s="54">
        <f t="shared" si="88"/>
        <v>7.9884259259259044E-2</v>
      </c>
      <c r="F233" s="55">
        <f ca="1">COUNTIF($G$3:G232,"&gt;"&amp;E233)</f>
        <v>21</v>
      </c>
      <c r="G233" s="54">
        <f t="shared" ca="1" si="77"/>
        <v>8.8587962962962952E-2</v>
      </c>
      <c r="H233" s="53">
        <f t="shared" ca="1" si="78"/>
        <v>19</v>
      </c>
      <c r="I233" s="54">
        <f t="shared" ca="1" si="69"/>
        <v>8.8807870370370356E-2</v>
      </c>
      <c r="J233" s="53">
        <v>2</v>
      </c>
      <c r="K233" s="53">
        <v>1</v>
      </c>
      <c r="L233" s="55">
        <f t="shared" ca="1" si="79"/>
        <v>1</v>
      </c>
      <c r="M233" s="53">
        <f t="shared" ca="1" si="80"/>
        <v>18</v>
      </c>
      <c r="N233" s="54">
        <f t="shared" ca="1" si="81"/>
        <v>8.9050925925925908E-2</v>
      </c>
      <c r="O233" s="56">
        <f t="shared" ca="1" si="70"/>
        <v>0</v>
      </c>
      <c r="P233" s="57">
        <f t="shared" ca="1" si="89"/>
        <v>-1</v>
      </c>
      <c r="Q233" s="71">
        <f ca="1">IF(L233=0,COUNTIF($R$3:R232,"&gt;"&amp;P233),0)</f>
        <v>0</v>
      </c>
      <c r="R233" s="57">
        <f t="shared" ca="1" si="90"/>
        <v>-1</v>
      </c>
      <c r="S233" s="56">
        <f t="shared" ca="1" si="71"/>
        <v>0</v>
      </c>
      <c r="T233" s="57">
        <f t="shared" ca="1" si="82"/>
        <v>-1</v>
      </c>
      <c r="U233" s="58">
        <f t="shared" ca="1" si="72"/>
        <v>0</v>
      </c>
      <c r="V233" s="58">
        <f t="shared" ca="1" si="73"/>
        <v>0</v>
      </c>
      <c r="W233" s="58">
        <f t="shared" ca="1" si="74"/>
        <v>0</v>
      </c>
      <c r="X233" s="57">
        <f t="shared" ca="1" si="83"/>
        <v>-1</v>
      </c>
      <c r="Y233" s="69">
        <v>2</v>
      </c>
      <c r="Z233" s="69">
        <f t="shared" ca="1" si="84"/>
        <v>44</v>
      </c>
      <c r="AA233" s="59">
        <f t="shared" ca="1" si="85"/>
        <v>5.0925925925925921E-4</v>
      </c>
      <c r="AB233" s="59">
        <f t="shared" ca="1" si="86"/>
        <v>8.8587962962962952E-2</v>
      </c>
      <c r="AC233" s="59">
        <f t="shared" ca="1" si="91"/>
        <v>8.9097222222222217E-2</v>
      </c>
      <c r="AD233" s="59">
        <f t="shared" ca="1" si="75"/>
        <v>8.7037037037039078E-3</v>
      </c>
      <c r="AE233" s="59">
        <f t="shared" ca="1" si="76"/>
        <v>9.2129629629631726E-3</v>
      </c>
    </row>
    <row r="234" spans="1:31" x14ac:dyDescent="0.25">
      <c r="A234" s="51">
        <v>232</v>
      </c>
      <c r="B234" s="60">
        <f>30</f>
        <v>30</v>
      </c>
      <c r="C234" s="52">
        <f t="shared" si="87"/>
        <v>8.0208333333333118E-2</v>
      </c>
      <c r="D234" s="75">
        <v>2</v>
      </c>
      <c r="E234" s="54">
        <f t="shared" si="88"/>
        <v>8.0231481481481265E-2</v>
      </c>
      <c r="F234" s="55">
        <f ca="1">COUNTIF($G$3:G233,"&gt;"&amp;E234)</f>
        <v>21</v>
      </c>
      <c r="G234" s="54">
        <f t="shared" ca="1" si="77"/>
        <v>8.9050925925925908E-2</v>
      </c>
      <c r="H234" s="53">
        <f t="shared" ca="1" si="78"/>
        <v>23</v>
      </c>
      <c r="I234" s="54">
        <f t="shared" ca="1" si="69"/>
        <v>8.9317129629629607E-2</v>
      </c>
      <c r="J234" s="53">
        <v>2</v>
      </c>
      <c r="K234" s="53">
        <v>1</v>
      </c>
      <c r="L234" s="55">
        <f t="shared" ca="1" si="79"/>
        <v>1</v>
      </c>
      <c r="M234" s="53">
        <f t="shared" ca="1" si="80"/>
        <v>22</v>
      </c>
      <c r="N234" s="54">
        <f t="shared" ca="1" si="81"/>
        <v>8.9606481481481454E-2</v>
      </c>
      <c r="O234" s="56">
        <f t="shared" ca="1" si="70"/>
        <v>0</v>
      </c>
      <c r="P234" s="57">
        <f t="shared" ca="1" si="89"/>
        <v>-1</v>
      </c>
      <c r="Q234" s="71">
        <f ca="1">IF(L234=0,COUNTIF($R$3:R233,"&gt;"&amp;P234),0)</f>
        <v>0</v>
      </c>
      <c r="R234" s="57">
        <f t="shared" ca="1" si="90"/>
        <v>-1</v>
      </c>
      <c r="S234" s="56">
        <f t="shared" ca="1" si="71"/>
        <v>0</v>
      </c>
      <c r="T234" s="57">
        <f t="shared" ca="1" si="82"/>
        <v>-1</v>
      </c>
      <c r="U234" s="58">
        <f t="shared" ca="1" si="72"/>
        <v>0</v>
      </c>
      <c r="V234" s="58">
        <f t="shared" ca="1" si="73"/>
        <v>0</v>
      </c>
      <c r="W234" s="58">
        <f t="shared" ca="1" si="74"/>
        <v>0</v>
      </c>
      <c r="X234" s="57">
        <f t="shared" ca="1" si="83"/>
        <v>-1</v>
      </c>
      <c r="Y234" s="69">
        <v>2</v>
      </c>
      <c r="Z234" s="69">
        <f t="shared" ca="1" si="84"/>
        <v>52</v>
      </c>
      <c r="AA234" s="59">
        <f t="shared" ca="1" si="85"/>
        <v>6.018518518518519E-4</v>
      </c>
      <c r="AB234" s="59">
        <f t="shared" ca="1" si="86"/>
        <v>8.9050925925925908E-2</v>
      </c>
      <c r="AC234" s="59">
        <f t="shared" ca="1" si="91"/>
        <v>8.9652777777777762E-2</v>
      </c>
      <c r="AD234" s="59">
        <f t="shared" ca="1" si="75"/>
        <v>8.8194444444446435E-3</v>
      </c>
      <c r="AE234" s="59">
        <f t="shared" ca="1" si="76"/>
        <v>9.4212962962964969E-3</v>
      </c>
    </row>
    <row r="235" spans="1:31" x14ac:dyDescent="0.25">
      <c r="A235" s="51">
        <v>233</v>
      </c>
      <c r="B235" s="60">
        <f>30</f>
        <v>30</v>
      </c>
      <c r="C235" s="52">
        <f t="shared" si="87"/>
        <v>8.0555555555555339E-2</v>
      </c>
      <c r="D235" s="74">
        <v>2</v>
      </c>
      <c r="E235" s="54">
        <f t="shared" si="88"/>
        <v>8.0578703703703486E-2</v>
      </c>
      <c r="F235" s="55">
        <f ca="1">COUNTIF($G$3:G234,"&gt;"&amp;E235)</f>
        <v>21</v>
      </c>
      <c r="G235" s="54">
        <f t="shared" ca="1" si="77"/>
        <v>8.9606481481481454E-2</v>
      </c>
      <c r="H235" s="53">
        <f t="shared" ca="1" si="78"/>
        <v>19</v>
      </c>
      <c r="I235" s="54">
        <f t="shared" ca="1" si="69"/>
        <v>8.9826388888888858E-2</v>
      </c>
      <c r="J235" s="53">
        <v>2</v>
      </c>
      <c r="K235" s="53">
        <v>1</v>
      </c>
      <c r="L235" s="55">
        <f t="shared" ca="1" si="79"/>
        <v>0</v>
      </c>
      <c r="M235" s="53">
        <f t="shared" ca="1" si="80"/>
        <v>0</v>
      </c>
      <c r="N235" s="54">
        <f t="shared" ca="1" si="81"/>
        <v>8.9861111111111086E-2</v>
      </c>
      <c r="O235" s="56">
        <f t="shared" ca="1" si="70"/>
        <v>2</v>
      </c>
      <c r="P235" s="57">
        <f t="shared" ca="1" si="89"/>
        <v>8.9884259259259233E-2</v>
      </c>
      <c r="Q235" s="71">
        <f ca="1">IF(L235=0,COUNTIF($R$3:R234,"&gt;"&amp;P235),0)</f>
        <v>0</v>
      </c>
      <c r="R235" s="57">
        <f t="shared" ca="1" si="90"/>
        <v>8.9884259259259233E-2</v>
      </c>
      <c r="S235" s="56">
        <f t="shared" ca="1" si="71"/>
        <v>19</v>
      </c>
      <c r="T235" s="57">
        <f t="shared" ca="1" si="82"/>
        <v>9.0104166666666638E-2</v>
      </c>
      <c r="U235" s="58">
        <f t="shared" ca="1" si="72"/>
        <v>2</v>
      </c>
      <c r="V235" s="58">
        <f t="shared" ca="1" si="73"/>
        <v>1</v>
      </c>
      <c r="W235" s="58">
        <f t="shared" ca="1" si="74"/>
        <v>19</v>
      </c>
      <c r="X235" s="57">
        <f t="shared" ca="1" si="83"/>
        <v>9.035879629629627E-2</v>
      </c>
      <c r="Y235" s="69">
        <v>2</v>
      </c>
      <c r="Z235" s="69">
        <f t="shared" ca="1" si="84"/>
        <v>69</v>
      </c>
      <c r="AA235" s="59">
        <f t="shared" ca="1" si="85"/>
        <v>7.9861111111111116E-4</v>
      </c>
      <c r="AB235" s="59">
        <f t="shared" ca="1" si="86"/>
        <v>8.9606481481481454E-2</v>
      </c>
      <c r="AC235" s="59">
        <f t="shared" ca="1" si="91"/>
        <v>9.0405092592592565E-2</v>
      </c>
      <c r="AD235" s="59">
        <f t="shared" ca="1" si="75"/>
        <v>9.0277777777779677E-3</v>
      </c>
      <c r="AE235" s="59">
        <f t="shared" ca="1" si="76"/>
        <v>9.8263888888890788E-3</v>
      </c>
    </row>
    <row r="236" spans="1:31" x14ac:dyDescent="0.25">
      <c r="A236" s="51">
        <v>234</v>
      </c>
      <c r="B236" s="60">
        <f>30</f>
        <v>30</v>
      </c>
      <c r="C236" s="52">
        <f t="shared" si="87"/>
        <v>8.090277777777756E-2</v>
      </c>
      <c r="D236" s="75">
        <v>2</v>
      </c>
      <c r="E236" s="54">
        <f t="shared" si="88"/>
        <v>8.0925925925925707E-2</v>
      </c>
      <c r="F236" s="55">
        <f ca="1">COUNTIF($G$3:G235,"&gt;"&amp;E236)</f>
        <v>21</v>
      </c>
      <c r="G236" s="54">
        <f t="shared" ca="1" si="77"/>
        <v>8.9861111111111086E-2</v>
      </c>
      <c r="H236" s="53">
        <f t="shared" ca="1" si="78"/>
        <v>17</v>
      </c>
      <c r="I236" s="54">
        <f t="shared" ca="1" si="69"/>
        <v>9.0057870370370344E-2</v>
      </c>
      <c r="J236" s="53">
        <v>2</v>
      </c>
      <c r="K236" s="53">
        <v>1</v>
      </c>
      <c r="L236" s="55">
        <f t="shared" ca="1" si="79"/>
        <v>1</v>
      </c>
      <c r="M236" s="53">
        <f t="shared" ca="1" si="80"/>
        <v>18</v>
      </c>
      <c r="N236" s="54">
        <f t="shared" ca="1" si="81"/>
        <v>9.0300925925925896E-2</v>
      </c>
      <c r="O236" s="56">
        <f t="shared" ca="1" si="70"/>
        <v>0</v>
      </c>
      <c r="P236" s="57">
        <f t="shared" ca="1" si="89"/>
        <v>-1</v>
      </c>
      <c r="Q236" s="71">
        <f ca="1">IF(L236=0,COUNTIF($R$3:R235,"&gt;"&amp;P236),0)</f>
        <v>0</v>
      </c>
      <c r="R236" s="57">
        <f t="shared" ca="1" si="90"/>
        <v>-1</v>
      </c>
      <c r="S236" s="56">
        <f t="shared" ca="1" si="71"/>
        <v>0</v>
      </c>
      <c r="T236" s="57">
        <f t="shared" ca="1" si="82"/>
        <v>-1</v>
      </c>
      <c r="U236" s="58">
        <f t="shared" ca="1" si="72"/>
        <v>0</v>
      </c>
      <c r="V236" s="58">
        <f t="shared" ca="1" si="73"/>
        <v>0</v>
      </c>
      <c r="W236" s="58">
        <f t="shared" ca="1" si="74"/>
        <v>0</v>
      </c>
      <c r="X236" s="57">
        <f t="shared" ca="1" si="83"/>
        <v>-1</v>
      </c>
      <c r="Y236" s="69">
        <v>2</v>
      </c>
      <c r="Z236" s="69">
        <f t="shared" ca="1" si="84"/>
        <v>42</v>
      </c>
      <c r="AA236" s="59">
        <f t="shared" ca="1" si="85"/>
        <v>4.861111111111111E-4</v>
      </c>
      <c r="AB236" s="59">
        <f t="shared" ca="1" si="86"/>
        <v>8.9861111111111086E-2</v>
      </c>
      <c r="AC236" s="59">
        <f t="shared" ca="1" si="91"/>
        <v>9.0347222222222204E-2</v>
      </c>
      <c r="AD236" s="59">
        <f t="shared" ca="1" si="75"/>
        <v>8.9351851851853792E-3</v>
      </c>
      <c r="AE236" s="59">
        <f t="shared" ca="1" si="76"/>
        <v>9.4212962962964969E-3</v>
      </c>
    </row>
    <row r="237" spans="1:31" x14ac:dyDescent="0.25">
      <c r="A237" s="51">
        <v>235</v>
      </c>
      <c r="B237" s="60">
        <f>30</f>
        <v>30</v>
      </c>
      <c r="C237" s="52">
        <f t="shared" si="87"/>
        <v>8.1249999999999781E-2</v>
      </c>
      <c r="D237" s="74">
        <v>2</v>
      </c>
      <c r="E237" s="54">
        <f t="shared" si="88"/>
        <v>8.1273148148147928E-2</v>
      </c>
      <c r="F237" s="55">
        <f ca="1">COUNTIF($G$3:G236,"&gt;"&amp;E237)</f>
        <v>22</v>
      </c>
      <c r="G237" s="54">
        <f t="shared" ca="1" si="77"/>
        <v>9.0300925925925896E-2</v>
      </c>
      <c r="H237" s="53">
        <f t="shared" ca="1" si="78"/>
        <v>23</v>
      </c>
      <c r="I237" s="54">
        <f t="shared" ca="1" si="69"/>
        <v>9.0567129629629595E-2</v>
      </c>
      <c r="J237" s="53">
        <v>2</v>
      </c>
      <c r="K237" s="53">
        <v>1</v>
      </c>
      <c r="L237" s="55">
        <f t="shared" ca="1" si="79"/>
        <v>1</v>
      </c>
      <c r="M237" s="53">
        <f t="shared" ca="1" si="80"/>
        <v>19</v>
      </c>
      <c r="N237" s="54">
        <f t="shared" ca="1" si="81"/>
        <v>9.0821759259259227E-2</v>
      </c>
      <c r="O237" s="56">
        <f t="shared" ca="1" si="70"/>
        <v>0</v>
      </c>
      <c r="P237" s="57">
        <f t="shared" ca="1" si="89"/>
        <v>-1</v>
      </c>
      <c r="Q237" s="71">
        <f ca="1">IF(L237=0,COUNTIF($R$3:R236,"&gt;"&amp;P237),0)</f>
        <v>0</v>
      </c>
      <c r="R237" s="57">
        <f t="shared" ca="1" si="90"/>
        <v>-1</v>
      </c>
      <c r="S237" s="56">
        <f t="shared" ca="1" si="71"/>
        <v>0</v>
      </c>
      <c r="T237" s="57">
        <f t="shared" ca="1" si="82"/>
        <v>-1</v>
      </c>
      <c r="U237" s="58">
        <f t="shared" ca="1" si="72"/>
        <v>0</v>
      </c>
      <c r="V237" s="58">
        <f t="shared" ca="1" si="73"/>
        <v>0</v>
      </c>
      <c r="W237" s="58">
        <f t="shared" ca="1" si="74"/>
        <v>0</v>
      </c>
      <c r="X237" s="57">
        <f t="shared" ca="1" si="83"/>
        <v>-1</v>
      </c>
      <c r="Y237" s="69">
        <v>2</v>
      </c>
      <c r="Z237" s="69">
        <f t="shared" ca="1" si="84"/>
        <v>49</v>
      </c>
      <c r="AA237" s="59">
        <f t="shared" ca="1" si="85"/>
        <v>5.6712962962962967E-4</v>
      </c>
      <c r="AB237" s="59">
        <f t="shared" ca="1" si="86"/>
        <v>9.0300925925925896E-2</v>
      </c>
      <c r="AC237" s="59">
        <f t="shared" ca="1" si="91"/>
        <v>9.0868055555555521E-2</v>
      </c>
      <c r="AD237" s="59">
        <f t="shared" ca="1" si="75"/>
        <v>9.0277777777779677E-3</v>
      </c>
      <c r="AE237" s="59">
        <f t="shared" ca="1" si="76"/>
        <v>9.5949074074075935E-3</v>
      </c>
    </row>
    <row r="238" spans="1:31" x14ac:dyDescent="0.25">
      <c r="A238" s="51">
        <v>236</v>
      </c>
      <c r="B238" s="60">
        <f>30</f>
        <v>30</v>
      </c>
      <c r="C238" s="52">
        <f t="shared" si="87"/>
        <v>8.1597222222222002E-2</v>
      </c>
      <c r="D238" s="75">
        <v>2</v>
      </c>
      <c r="E238" s="54">
        <f t="shared" si="88"/>
        <v>8.1620370370370149E-2</v>
      </c>
      <c r="F238" s="55">
        <f ca="1">COUNTIF($G$3:G237,"&gt;"&amp;E238)</f>
        <v>21</v>
      </c>
      <c r="G238" s="54">
        <f t="shared" ca="1" si="77"/>
        <v>9.0821759259259227E-2</v>
      </c>
      <c r="H238" s="53">
        <f t="shared" ca="1" si="78"/>
        <v>18</v>
      </c>
      <c r="I238" s="54">
        <f t="shared" ca="1" si="69"/>
        <v>9.1030092592592565E-2</v>
      </c>
      <c r="J238" s="53">
        <v>2</v>
      </c>
      <c r="K238" s="53">
        <v>1</v>
      </c>
      <c r="L238" s="55">
        <f t="shared" ca="1" si="79"/>
        <v>0</v>
      </c>
      <c r="M238" s="53">
        <f t="shared" ca="1" si="80"/>
        <v>0</v>
      </c>
      <c r="N238" s="54">
        <f t="shared" ca="1" si="81"/>
        <v>9.1064814814814793E-2</v>
      </c>
      <c r="O238" s="56">
        <f t="shared" ca="1" si="70"/>
        <v>2</v>
      </c>
      <c r="P238" s="57">
        <f t="shared" ca="1" si="89"/>
        <v>9.108796296296294E-2</v>
      </c>
      <c r="Q238" s="71">
        <f ca="1">IF(L238=0,COUNTIF($R$3:R237,"&gt;"&amp;P238),0)</f>
        <v>0</v>
      </c>
      <c r="R238" s="57">
        <f t="shared" ca="1" si="90"/>
        <v>9.108796296296294E-2</v>
      </c>
      <c r="S238" s="56">
        <f t="shared" ca="1" si="71"/>
        <v>18</v>
      </c>
      <c r="T238" s="57">
        <f t="shared" ca="1" si="82"/>
        <v>9.1296296296296278E-2</v>
      </c>
      <c r="U238" s="58">
        <f t="shared" ca="1" si="72"/>
        <v>2</v>
      </c>
      <c r="V238" s="58">
        <f t="shared" ca="1" si="73"/>
        <v>1</v>
      </c>
      <c r="W238" s="58">
        <f t="shared" ca="1" si="74"/>
        <v>19</v>
      </c>
      <c r="X238" s="57">
        <f t="shared" ca="1" si="83"/>
        <v>9.1550925925925911E-2</v>
      </c>
      <c r="Y238" s="69">
        <v>2</v>
      </c>
      <c r="Z238" s="69">
        <f t="shared" ca="1" si="84"/>
        <v>67</v>
      </c>
      <c r="AA238" s="59">
        <f t="shared" ca="1" si="85"/>
        <v>7.7546296296296293E-4</v>
      </c>
      <c r="AB238" s="59">
        <f t="shared" ca="1" si="86"/>
        <v>9.0821759259259227E-2</v>
      </c>
      <c r="AC238" s="59">
        <f t="shared" ca="1" si="91"/>
        <v>9.1597222222222191E-2</v>
      </c>
      <c r="AD238" s="59">
        <f t="shared" ca="1" si="75"/>
        <v>9.2013888888890782E-3</v>
      </c>
      <c r="AE238" s="59">
        <f t="shared" ca="1" si="76"/>
        <v>9.9768518518520422E-3</v>
      </c>
    </row>
    <row r="239" spans="1:31" x14ac:dyDescent="0.25">
      <c r="A239" s="51">
        <v>237</v>
      </c>
      <c r="B239" s="60">
        <f>30</f>
        <v>30</v>
      </c>
      <c r="C239" s="52">
        <f t="shared" si="87"/>
        <v>8.1944444444444223E-2</v>
      </c>
      <c r="D239" s="74">
        <v>2</v>
      </c>
      <c r="E239" s="54">
        <f t="shared" si="88"/>
        <v>8.196759259259237E-2</v>
      </c>
      <c r="F239" s="55">
        <f ca="1">COUNTIF($G$3:G238,"&gt;"&amp;E239)</f>
        <v>22</v>
      </c>
      <c r="G239" s="54">
        <f t="shared" ca="1" si="77"/>
        <v>9.1064814814814793E-2</v>
      </c>
      <c r="H239" s="53">
        <f t="shared" ca="1" si="78"/>
        <v>23</v>
      </c>
      <c r="I239" s="54">
        <f t="shared" ca="1" si="69"/>
        <v>9.1331018518518492E-2</v>
      </c>
      <c r="J239" s="53">
        <v>2</v>
      </c>
      <c r="K239" s="53">
        <v>1</v>
      </c>
      <c r="L239" s="55">
        <f t="shared" ca="1" si="79"/>
        <v>1</v>
      </c>
      <c r="M239" s="53">
        <f t="shared" ca="1" si="80"/>
        <v>21</v>
      </c>
      <c r="N239" s="54">
        <f t="shared" ca="1" si="81"/>
        <v>9.1608796296296272E-2</v>
      </c>
      <c r="O239" s="56">
        <f t="shared" ca="1" si="70"/>
        <v>0</v>
      </c>
      <c r="P239" s="57">
        <f t="shared" ca="1" si="89"/>
        <v>-1</v>
      </c>
      <c r="Q239" s="71">
        <f ca="1">IF(L239=0,COUNTIF($R$3:R238,"&gt;"&amp;P239),0)</f>
        <v>0</v>
      </c>
      <c r="R239" s="57">
        <f t="shared" ca="1" si="90"/>
        <v>-1</v>
      </c>
      <c r="S239" s="56">
        <f t="shared" ca="1" si="71"/>
        <v>0</v>
      </c>
      <c r="T239" s="57">
        <f t="shared" ca="1" si="82"/>
        <v>-1</v>
      </c>
      <c r="U239" s="58">
        <f t="shared" ca="1" si="72"/>
        <v>0</v>
      </c>
      <c r="V239" s="58">
        <f t="shared" ca="1" si="73"/>
        <v>0</v>
      </c>
      <c r="W239" s="58">
        <f t="shared" ca="1" si="74"/>
        <v>0</v>
      </c>
      <c r="X239" s="57">
        <f t="shared" ca="1" si="83"/>
        <v>-1</v>
      </c>
      <c r="Y239" s="69">
        <v>2</v>
      </c>
      <c r="Z239" s="69">
        <f t="shared" ca="1" si="84"/>
        <v>51</v>
      </c>
      <c r="AA239" s="59">
        <f t="shared" ca="1" si="85"/>
        <v>5.9027777777777778E-4</v>
      </c>
      <c r="AB239" s="59">
        <f t="shared" ca="1" si="86"/>
        <v>9.1064814814814793E-2</v>
      </c>
      <c r="AC239" s="59">
        <f t="shared" ca="1" si="91"/>
        <v>9.1655092592592566E-2</v>
      </c>
      <c r="AD239" s="59">
        <f t="shared" ca="1" si="75"/>
        <v>9.097222222222423E-3</v>
      </c>
      <c r="AE239" s="59">
        <f t="shared" ca="1" si="76"/>
        <v>9.687500000000196E-3</v>
      </c>
    </row>
    <row r="240" spans="1:31" x14ac:dyDescent="0.25">
      <c r="A240" s="51">
        <v>238</v>
      </c>
      <c r="B240" s="60">
        <f>30</f>
        <v>30</v>
      </c>
      <c r="C240" s="52">
        <f t="shared" si="87"/>
        <v>8.2291666666666444E-2</v>
      </c>
      <c r="D240" s="75">
        <v>2</v>
      </c>
      <c r="E240" s="54">
        <f t="shared" si="88"/>
        <v>8.2314814814814591E-2</v>
      </c>
      <c r="F240" s="55">
        <f ca="1">COUNTIF($G$3:G239,"&gt;"&amp;E240)</f>
        <v>22</v>
      </c>
      <c r="G240" s="54">
        <f t="shared" ca="1" si="77"/>
        <v>9.1608796296296272E-2</v>
      </c>
      <c r="H240" s="53">
        <f t="shared" ca="1" si="78"/>
        <v>18</v>
      </c>
      <c r="I240" s="54">
        <f t="shared" ca="1" si="69"/>
        <v>9.181712962962961E-2</v>
      </c>
      <c r="J240" s="53">
        <v>2</v>
      </c>
      <c r="K240" s="53">
        <v>1</v>
      </c>
      <c r="L240" s="55">
        <f t="shared" ca="1" si="79"/>
        <v>0</v>
      </c>
      <c r="M240" s="53">
        <f t="shared" ca="1" si="80"/>
        <v>0</v>
      </c>
      <c r="N240" s="54">
        <f t="shared" ca="1" si="81"/>
        <v>9.1851851851851837E-2</v>
      </c>
      <c r="O240" s="56">
        <f t="shared" ca="1" si="70"/>
        <v>2</v>
      </c>
      <c r="P240" s="57">
        <f t="shared" ca="1" si="89"/>
        <v>9.1874999999999984E-2</v>
      </c>
      <c r="Q240" s="71">
        <f ca="1">IF(L240=0,COUNTIF($R$3:R239,"&gt;"&amp;P240),0)</f>
        <v>0</v>
      </c>
      <c r="R240" s="57">
        <f t="shared" ca="1" si="90"/>
        <v>9.1874999999999984E-2</v>
      </c>
      <c r="S240" s="56">
        <f t="shared" ca="1" si="71"/>
        <v>18</v>
      </c>
      <c r="T240" s="57">
        <f t="shared" ca="1" si="82"/>
        <v>9.2083333333333323E-2</v>
      </c>
      <c r="U240" s="58">
        <f t="shared" ca="1" si="72"/>
        <v>2</v>
      </c>
      <c r="V240" s="58">
        <f t="shared" ca="1" si="73"/>
        <v>1</v>
      </c>
      <c r="W240" s="58">
        <f t="shared" ca="1" si="74"/>
        <v>20</v>
      </c>
      <c r="X240" s="57">
        <f t="shared" ca="1" si="83"/>
        <v>9.2349537037037022E-2</v>
      </c>
      <c r="Y240" s="69">
        <v>2</v>
      </c>
      <c r="Z240" s="69">
        <f t="shared" ca="1" si="84"/>
        <v>68</v>
      </c>
      <c r="AA240" s="59">
        <f t="shared" ca="1" si="85"/>
        <v>7.8703703703703705E-4</v>
      </c>
      <c r="AB240" s="59">
        <f t="shared" ca="1" si="86"/>
        <v>9.1608796296296272E-2</v>
      </c>
      <c r="AC240" s="59">
        <f t="shared" ca="1" si="91"/>
        <v>9.2395833333333302E-2</v>
      </c>
      <c r="AD240" s="59">
        <f t="shared" ca="1" si="75"/>
        <v>9.2939814814816807E-3</v>
      </c>
      <c r="AE240" s="59">
        <f t="shared" ca="1" si="76"/>
        <v>1.0081018518518711E-2</v>
      </c>
    </row>
    <row r="241" spans="1:31" x14ac:dyDescent="0.25">
      <c r="A241" s="51">
        <v>239</v>
      </c>
      <c r="B241" s="60">
        <f>30</f>
        <v>30</v>
      </c>
      <c r="C241" s="52">
        <f t="shared" si="87"/>
        <v>8.2638888888888665E-2</v>
      </c>
      <c r="D241" s="74">
        <v>2</v>
      </c>
      <c r="E241" s="54">
        <f t="shared" si="88"/>
        <v>8.2662037037036812E-2</v>
      </c>
      <c r="F241" s="55">
        <f ca="1">COUNTIF($G$3:G240,"&gt;"&amp;E241)</f>
        <v>22</v>
      </c>
      <c r="G241" s="54">
        <f t="shared" ca="1" si="77"/>
        <v>9.1851851851851837E-2</v>
      </c>
      <c r="H241" s="53">
        <f t="shared" ca="1" si="78"/>
        <v>23</v>
      </c>
      <c r="I241" s="54">
        <f t="shared" ca="1" si="69"/>
        <v>9.2118055555555536E-2</v>
      </c>
      <c r="J241" s="53">
        <v>2</v>
      </c>
      <c r="K241" s="53">
        <v>1</v>
      </c>
      <c r="L241" s="55">
        <f t="shared" ca="1" si="79"/>
        <v>0</v>
      </c>
      <c r="M241" s="53">
        <f t="shared" ca="1" si="80"/>
        <v>0</v>
      </c>
      <c r="N241" s="54">
        <f t="shared" ca="1" si="81"/>
        <v>9.2152777777777764E-2</v>
      </c>
      <c r="O241" s="56">
        <f t="shared" ca="1" si="70"/>
        <v>2</v>
      </c>
      <c r="P241" s="57">
        <f t="shared" ca="1" si="89"/>
        <v>9.2175925925925911E-2</v>
      </c>
      <c r="Q241" s="71">
        <f ca="1">IF(L241=0,COUNTIF($R$3:R240,"&gt;"&amp;P241),0)</f>
        <v>0</v>
      </c>
      <c r="R241" s="57">
        <f t="shared" ca="1" si="90"/>
        <v>9.2349537037037022E-2</v>
      </c>
      <c r="S241" s="56">
        <f t="shared" ca="1" si="71"/>
        <v>18</v>
      </c>
      <c r="T241" s="57">
        <f t="shared" ca="1" si="82"/>
        <v>9.255787037037036E-2</v>
      </c>
      <c r="U241" s="58">
        <f t="shared" ca="1" si="72"/>
        <v>2</v>
      </c>
      <c r="V241" s="58">
        <f t="shared" ca="1" si="73"/>
        <v>1</v>
      </c>
      <c r="W241" s="58">
        <f t="shared" ca="1" si="74"/>
        <v>22</v>
      </c>
      <c r="X241" s="57">
        <f t="shared" ca="1" si="83"/>
        <v>9.2847222222222206E-2</v>
      </c>
      <c r="Y241" s="69">
        <v>2</v>
      </c>
      <c r="Z241" s="69">
        <f t="shared" ca="1" si="84"/>
        <v>75</v>
      </c>
      <c r="AA241" s="59">
        <f t="shared" ca="1" si="85"/>
        <v>8.6805555555555551E-4</v>
      </c>
      <c r="AB241" s="59">
        <f t="shared" ca="1" si="86"/>
        <v>9.1851851851851837E-2</v>
      </c>
      <c r="AC241" s="59">
        <f t="shared" ca="1" si="91"/>
        <v>9.271990740740739E-2</v>
      </c>
      <c r="AD241" s="59">
        <f t="shared" ca="1" si="75"/>
        <v>9.1898148148150255E-3</v>
      </c>
      <c r="AE241" s="59">
        <f t="shared" ca="1" si="76"/>
        <v>1.0057870370370578E-2</v>
      </c>
    </row>
    <row r="242" spans="1:31" x14ac:dyDescent="0.25">
      <c r="A242" s="51">
        <v>240</v>
      </c>
      <c r="B242" s="60">
        <f>30</f>
        <v>30</v>
      </c>
      <c r="C242" s="52">
        <f t="shared" si="87"/>
        <v>8.2986111111110886E-2</v>
      </c>
      <c r="D242" s="75">
        <v>2</v>
      </c>
      <c r="E242" s="54">
        <f t="shared" si="88"/>
        <v>8.3009259259259033E-2</v>
      </c>
      <c r="F242" s="55">
        <f ca="1">COUNTIF($G$3:G241,"&gt;"&amp;E242)</f>
        <v>23</v>
      </c>
      <c r="G242" s="54">
        <f t="shared" ca="1" si="77"/>
        <v>9.2152777777777764E-2</v>
      </c>
      <c r="H242" s="53">
        <f t="shared" ca="1" si="78"/>
        <v>18</v>
      </c>
      <c r="I242" s="54">
        <f t="shared" ca="1" si="69"/>
        <v>9.2361111111111102E-2</v>
      </c>
      <c r="J242" s="53">
        <v>2</v>
      </c>
      <c r="K242" s="53">
        <v>1</v>
      </c>
      <c r="L242" s="55">
        <f t="shared" ca="1" si="79"/>
        <v>0</v>
      </c>
      <c r="M242" s="53">
        <f t="shared" ca="1" si="80"/>
        <v>0</v>
      </c>
      <c r="N242" s="54">
        <f t="shared" ca="1" si="81"/>
        <v>9.239583333333333E-2</v>
      </c>
      <c r="O242" s="56">
        <f t="shared" ca="1" si="70"/>
        <v>2</v>
      </c>
      <c r="P242" s="57">
        <f t="shared" ca="1" si="89"/>
        <v>9.2418981481481477E-2</v>
      </c>
      <c r="Q242" s="71">
        <f ca="1">IF(L242=0,COUNTIF($R$3:R241,"&gt;"&amp;P242),0)</f>
        <v>0</v>
      </c>
      <c r="R242" s="57">
        <f t="shared" ca="1" si="90"/>
        <v>9.2847222222222206E-2</v>
      </c>
      <c r="S242" s="56">
        <f t="shared" ca="1" si="71"/>
        <v>21</v>
      </c>
      <c r="T242" s="57">
        <f t="shared" ca="1" si="82"/>
        <v>9.3090277777777758E-2</v>
      </c>
      <c r="U242" s="58">
        <f t="shared" ca="1" si="72"/>
        <v>2</v>
      </c>
      <c r="V242" s="58">
        <f t="shared" ca="1" si="73"/>
        <v>1</v>
      </c>
      <c r="W242" s="58">
        <f t="shared" ca="1" si="74"/>
        <v>22</v>
      </c>
      <c r="X242" s="57">
        <f t="shared" ca="1" si="83"/>
        <v>9.3379629629629604E-2</v>
      </c>
      <c r="Y242" s="69">
        <v>2</v>
      </c>
      <c r="Z242" s="69">
        <f t="shared" ca="1" si="84"/>
        <v>73</v>
      </c>
      <c r="AA242" s="59">
        <f t="shared" ca="1" si="85"/>
        <v>8.4490740740740739E-4</v>
      </c>
      <c r="AB242" s="59">
        <f t="shared" ca="1" si="86"/>
        <v>9.2152777777777764E-2</v>
      </c>
      <c r="AC242" s="59">
        <f t="shared" ca="1" si="91"/>
        <v>9.2997685185185169E-2</v>
      </c>
      <c r="AD242" s="59">
        <f t="shared" ca="1" si="75"/>
        <v>9.1435185185187312E-3</v>
      </c>
      <c r="AE242" s="59">
        <f t="shared" ca="1" si="76"/>
        <v>9.9884259259261365E-3</v>
      </c>
    </row>
    <row r="243" spans="1:31" x14ac:dyDescent="0.25">
      <c r="A243" s="51">
        <v>241</v>
      </c>
      <c r="B243" s="60">
        <f>30</f>
        <v>30</v>
      </c>
      <c r="C243" s="52">
        <f t="shared" si="87"/>
        <v>8.3333333333333107E-2</v>
      </c>
      <c r="D243" s="74">
        <v>2</v>
      </c>
      <c r="E243" s="54">
        <f t="shared" si="88"/>
        <v>8.3356481481481254E-2</v>
      </c>
      <c r="F243" s="55">
        <f ca="1">COUNTIF($G$3:G242,"&gt;"&amp;E243)</f>
        <v>23</v>
      </c>
      <c r="G243" s="54">
        <f t="shared" ca="1" si="77"/>
        <v>9.239583333333333E-2</v>
      </c>
      <c r="H243" s="53">
        <f t="shared" ca="1" si="78"/>
        <v>19</v>
      </c>
      <c r="I243" s="54">
        <f t="shared" ca="1" si="69"/>
        <v>9.2615740740740735E-2</v>
      </c>
      <c r="J243" s="53">
        <v>2</v>
      </c>
      <c r="K243" s="53">
        <v>1</v>
      </c>
      <c r="L243" s="55">
        <f t="shared" ca="1" si="79"/>
        <v>0</v>
      </c>
      <c r="M243" s="53">
        <f t="shared" ca="1" si="80"/>
        <v>0</v>
      </c>
      <c r="N243" s="54">
        <f t="shared" ca="1" si="81"/>
        <v>9.2650462962962962E-2</v>
      </c>
      <c r="O243" s="56">
        <f t="shared" ca="1" si="70"/>
        <v>2</v>
      </c>
      <c r="P243" s="57">
        <f t="shared" ca="1" si="89"/>
        <v>9.2673611111111109E-2</v>
      </c>
      <c r="Q243" s="71">
        <f ca="1">IF(L243=0,COUNTIF($R$3:R242,"&gt;"&amp;P243),0)</f>
        <v>1</v>
      </c>
      <c r="R243" s="57">
        <f t="shared" ca="1" si="90"/>
        <v>9.3379629629629604E-2</v>
      </c>
      <c r="S243" s="56">
        <f t="shared" ca="1" si="71"/>
        <v>17</v>
      </c>
      <c r="T243" s="57">
        <f t="shared" ca="1" si="82"/>
        <v>9.3576388888888862E-2</v>
      </c>
      <c r="U243" s="58">
        <f t="shared" ca="1" si="72"/>
        <v>2</v>
      </c>
      <c r="V243" s="58">
        <f t="shared" ca="1" si="73"/>
        <v>1</v>
      </c>
      <c r="W243" s="58">
        <f t="shared" ca="1" si="74"/>
        <v>20</v>
      </c>
      <c r="X243" s="57">
        <f t="shared" ca="1" si="83"/>
        <v>9.3842592592592561E-2</v>
      </c>
      <c r="Y243" s="69">
        <v>2</v>
      </c>
      <c r="Z243" s="69">
        <f t="shared" ca="1" si="84"/>
        <v>68</v>
      </c>
      <c r="AA243" s="59">
        <f t="shared" ca="1" si="85"/>
        <v>7.8703703703703705E-4</v>
      </c>
      <c r="AB243" s="59">
        <f t="shared" ca="1" si="86"/>
        <v>9.239583333333333E-2</v>
      </c>
      <c r="AC243" s="59">
        <f t="shared" ca="1" si="91"/>
        <v>9.318287037037036E-2</v>
      </c>
      <c r="AD243" s="59">
        <f t="shared" ca="1" si="75"/>
        <v>9.039351851852076E-3</v>
      </c>
      <c r="AE243" s="59">
        <f t="shared" ca="1" si="76"/>
        <v>9.8263888888891066E-3</v>
      </c>
    </row>
    <row r="244" spans="1:31" x14ac:dyDescent="0.25">
      <c r="A244" s="51">
        <v>242</v>
      </c>
      <c r="B244" s="60">
        <f>30</f>
        <v>30</v>
      </c>
      <c r="C244" s="52">
        <f t="shared" si="87"/>
        <v>8.3680555555555328E-2</v>
      </c>
      <c r="D244" s="75">
        <v>2</v>
      </c>
      <c r="E244" s="54">
        <f t="shared" si="88"/>
        <v>8.3703703703703475E-2</v>
      </c>
      <c r="F244" s="55">
        <f ca="1">COUNTIF($G$3:G243,"&gt;"&amp;E244)</f>
        <v>23</v>
      </c>
      <c r="G244" s="54">
        <f t="shared" ca="1" si="77"/>
        <v>9.2650462962962962E-2</v>
      </c>
      <c r="H244" s="53">
        <f t="shared" ca="1" si="78"/>
        <v>20</v>
      </c>
      <c r="I244" s="54">
        <f t="shared" ca="1" si="69"/>
        <v>9.2881944444444448E-2</v>
      </c>
      <c r="J244" s="53">
        <v>2</v>
      </c>
      <c r="K244" s="53">
        <v>1</v>
      </c>
      <c r="L244" s="55">
        <f t="shared" ca="1" si="79"/>
        <v>0</v>
      </c>
      <c r="M244" s="53">
        <f t="shared" ca="1" si="80"/>
        <v>0</v>
      </c>
      <c r="N244" s="54">
        <f t="shared" ca="1" si="81"/>
        <v>9.2916666666666675E-2</v>
      </c>
      <c r="O244" s="56">
        <f t="shared" ca="1" si="70"/>
        <v>2</v>
      </c>
      <c r="P244" s="57">
        <f t="shared" ca="1" si="89"/>
        <v>9.2939814814814822E-2</v>
      </c>
      <c r="Q244" s="71">
        <f ca="1">IF(L244=0,COUNTIF($R$3:R243,"&gt;"&amp;P244),0)</f>
        <v>1</v>
      </c>
      <c r="R244" s="57">
        <f t="shared" ca="1" si="90"/>
        <v>9.3842592592592561E-2</v>
      </c>
      <c r="S244" s="56">
        <f t="shared" ca="1" si="71"/>
        <v>22</v>
      </c>
      <c r="T244" s="57">
        <f t="shared" ca="1" si="82"/>
        <v>9.4097222222222193E-2</v>
      </c>
      <c r="U244" s="58">
        <f t="shared" ca="1" si="72"/>
        <v>2</v>
      </c>
      <c r="V244" s="58">
        <f t="shared" ca="1" si="73"/>
        <v>1</v>
      </c>
      <c r="W244" s="58">
        <f t="shared" ca="1" si="74"/>
        <v>19</v>
      </c>
      <c r="X244" s="57">
        <f t="shared" ca="1" si="83"/>
        <v>9.4351851851851826E-2</v>
      </c>
      <c r="Y244" s="69">
        <v>2</v>
      </c>
      <c r="Z244" s="69">
        <f t="shared" ca="1" si="84"/>
        <v>73</v>
      </c>
      <c r="AA244" s="59">
        <f t="shared" ca="1" si="85"/>
        <v>8.4490740740740739E-4</v>
      </c>
      <c r="AB244" s="59">
        <f t="shared" ca="1" si="86"/>
        <v>9.2650462962962962E-2</v>
      </c>
      <c r="AC244" s="59">
        <f t="shared" ca="1" si="91"/>
        <v>9.3495370370370368E-2</v>
      </c>
      <c r="AD244" s="59">
        <f t="shared" ca="1" si="75"/>
        <v>8.9467592592594875E-3</v>
      </c>
      <c r="AE244" s="59">
        <f t="shared" ca="1" si="76"/>
        <v>9.7916666666668928E-3</v>
      </c>
    </row>
    <row r="245" spans="1:31" x14ac:dyDescent="0.25">
      <c r="A245" s="51">
        <v>243</v>
      </c>
      <c r="B245" s="60">
        <f>30</f>
        <v>30</v>
      </c>
      <c r="C245" s="52">
        <f t="shared" si="87"/>
        <v>8.4027777777777549E-2</v>
      </c>
      <c r="D245" s="74">
        <v>2</v>
      </c>
      <c r="E245" s="54">
        <f t="shared" si="88"/>
        <v>8.4050925925925696E-2</v>
      </c>
      <c r="F245" s="55">
        <f ca="1">COUNTIF($G$3:G244,"&gt;"&amp;E245)</f>
        <v>23</v>
      </c>
      <c r="G245" s="54">
        <f t="shared" ca="1" si="77"/>
        <v>9.2916666666666675E-2</v>
      </c>
      <c r="H245" s="53">
        <f t="shared" ca="1" si="78"/>
        <v>22</v>
      </c>
      <c r="I245" s="54">
        <f t="shared" ca="1" si="69"/>
        <v>9.3171296296296308E-2</v>
      </c>
      <c r="J245" s="53">
        <v>2</v>
      </c>
      <c r="K245" s="53">
        <v>1</v>
      </c>
      <c r="L245" s="55">
        <f t="shared" ca="1" si="79"/>
        <v>0</v>
      </c>
      <c r="M245" s="53">
        <f t="shared" ca="1" si="80"/>
        <v>0</v>
      </c>
      <c r="N245" s="54">
        <f t="shared" ca="1" si="81"/>
        <v>9.3206018518518535E-2</v>
      </c>
      <c r="O245" s="56">
        <f t="shared" ca="1" si="70"/>
        <v>2</v>
      </c>
      <c r="P245" s="57">
        <f t="shared" ca="1" si="89"/>
        <v>9.3229166666666682E-2</v>
      </c>
      <c r="Q245" s="71">
        <f ca="1">IF(L245=0,COUNTIF($R$3:R244,"&gt;"&amp;P245),0)</f>
        <v>2</v>
      </c>
      <c r="R245" s="57">
        <f t="shared" ca="1" si="90"/>
        <v>9.4351851851851826E-2</v>
      </c>
      <c r="S245" s="56">
        <f t="shared" ca="1" si="71"/>
        <v>22</v>
      </c>
      <c r="T245" s="57">
        <f t="shared" ca="1" si="82"/>
        <v>9.4606481481481458E-2</v>
      </c>
      <c r="U245" s="58">
        <f t="shared" ca="1" si="72"/>
        <v>2</v>
      </c>
      <c r="V245" s="58">
        <f t="shared" ca="1" si="73"/>
        <v>1</v>
      </c>
      <c r="W245" s="58">
        <f t="shared" ca="1" si="74"/>
        <v>22</v>
      </c>
      <c r="X245" s="57">
        <f t="shared" ca="1" si="83"/>
        <v>9.4895833333333304E-2</v>
      </c>
      <c r="Y245" s="69">
        <v>2</v>
      </c>
      <c r="Z245" s="69">
        <f t="shared" ca="1" si="84"/>
        <v>78</v>
      </c>
      <c r="AA245" s="59">
        <f t="shared" ca="1" si="85"/>
        <v>9.0277777777777774E-4</v>
      </c>
      <c r="AB245" s="59">
        <f t="shared" ca="1" si="86"/>
        <v>9.2916666666666675E-2</v>
      </c>
      <c r="AC245" s="59">
        <f t="shared" ca="1" si="91"/>
        <v>9.3819444444444455E-2</v>
      </c>
      <c r="AD245" s="59">
        <f t="shared" ca="1" si="75"/>
        <v>8.8657407407409794E-3</v>
      </c>
      <c r="AE245" s="59">
        <f t="shared" ca="1" si="76"/>
        <v>9.7685185185187595E-3</v>
      </c>
    </row>
    <row r="246" spans="1:31" x14ac:dyDescent="0.25">
      <c r="A246" s="51">
        <v>244</v>
      </c>
      <c r="B246" s="60">
        <f>30</f>
        <v>30</v>
      </c>
      <c r="C246" s="52">
        <f t="shared" si="87"/>
        <v>8.437499999999977E-2</v>
      </c>
      <c r="D246" s="75">
        <v>2</v>
      </c>
      <c r="E246" s="54">
        <f t="shared" si="88"/>
        <v>8.4398148148147917E-2</v>
      </c>
      <c r="F246" s="55">
        <f ca="1">COUNTIF($G$3:G245,"&gt;"&amp;E246)</f>
        <v>23</v>
      </c>
      <c r="G246" s="54">
        <f t="shared" ca="1" si="77"/>
        <v>9.3206018518518535E-2</v>
      </c>
      <c r="H246" s="53">
        <f t="shared" ca="1" si="78"/>
        <v>20</v>
      </c>
      <c r="I246" s="54">
        <f t="shared" ca="1" si="69"/>
        <v>9.3437500000000021E-2</v>
      </c>
      <c r="J246" s="53">
        <v>2</v>
      </c>
      <c r="K246" s="53">
        <v>1</v>
      </c>
      <c r="L246" s="55">
        <f t="shared" ca="1" si="79"/>
        <v>0</v>
      </c>
      <c r="M246" s="53">
        <f t="shared" ca="1" si="80"/>
        <v>0</v>
      </c>
      <c r="N246" s="54">
        <f t="shared" ca="1" si="81"/>
        <v>9.3472222222222248E-2</v>
      </c>
      <c r="O246" s="56">
        <f t="shared" ca="1" si="70"/>
        <v>2</v>
      </c>
      <c r="P246" s="57">
        <f t="shared" ca="1" si="89"/>
        <v>9.3495370370370395E-2</v>
      </c>
      <c r="Q246" s="71">
        <f ca="1">IF(L246=0,COUNTIF($R$3:R245,"&gt;"&amp;P246),0)</f>
        <v>2</v>
      </c>
      <c r="R246" s="57">
        <f t="shared" ca="1" si="90"/>
        <v>9.4895833333333304E-2</v>
      </c>
      <c r="S246" s="56">
        <f t="shared" ca="1" si="71"/>
        <v>22</v>
      </c>
      <c r="T246" s="57">
        <f t="shared" ca="1" si="82"/>
        <v>9.5150462962962937E-2</v>
      </c>
      <c r="U246" s="58">
        <f t="shared" ca="1" si="72"/>
        <v>2</v>
      </c>
      <c r="V246" s="58">
        <f t="shared" ca="1" si="73"/>
        <v>1</v>
      </c>
      <c r="W246" s="58">
        <f t="shared" ca="1" si="74"/>
        <v>22</v>
      </c>
      <c r="X246" s="57">
        <f t="shared" ca="1" si="83"/>
        <v>9.5439814814814783E-2</v>
      </c>
      <c r="Y246" s="69">
        <v>2</v>
      </c>
      <c r="Z246" s="69">
        <f t="shared" ca="1" si="84"/>
        <v>76</v>
      </c>
      <c r="AA246" s="59">
        <f t="shared" ca="1" si="85"/>
        <v>8.7962962962962962E-4</v>
      </c>
      <c r="AB246" s="59">
        <f t="shared" ca="1" si="86"/>
        <v>9.3206018518518535E-2</v>
      </c>
      <c r="AC246" s="59">
        <f t="shared" ca="1" si="91"/>
        <v>9.4085648148148168E-2</v>
      </c>
      <c r="AD246" s="59">
        <f t="shared" ca="1" si="75"/>
        <v>8.8078703703706185E-3</v>
      </c>
      <c r="AE246" s="59">
        <f t="shared" ca="1" si="76"/>
        <v>9.6875000000002515E-3</v>
      </c>
    </row>
    <row r="247" spans="1:31" x14ac:dyDescent="0.25">
      <c r="A247" s="51">
        <v>245</v>
      </c>
      <c r="B247" s="60">
        <f>30</f>
        <v>30</v>
      </c>
      <c r="C247" s="52">
        <f t="shared" si="87"/>
        <v>8.4722222222221991E-2</v>
      </c>
      <c r="D247" s="74">
        <v>2</v>
      </c>
      <c r="E247" s="54">
        <f t="shared" si="88"/>
        <v>8.4745370370370138E-2</v>
      </c>
      <c r="F247" s="55">
        <f ca="1">COUNTIF($G$3:G246,"&gt;"&amp;E247)</f>
        <v>24</v>
      </c>
      <c r="G247" s="54">
        <f t="shared" ca="1" si="77"/>
        <v>9.3472222222222248E-2</v>
      </c>
      <c r="H247" s="53">
        <f t="shared" ca="1" si="78"/>
        <v>23</v>
      </c>
      <c r="I247" s="54">
        <f t="shared" ca="1" si="69"/>
        <v>9.3738425925925947E-2</v>
      </c>
      <c r="J247" s="53">
        <v>2</v>
      </c>
      <c r="K247" s="53">
        <v>1</v>
      </c>
      <c r="L247" s="55">
        <f t="shared" ca="1" si="79"/>
        <v>0</v>
      </c>
      <c r="M247" s="53">
        <f t="shared" ca="1" si="80"/>
        <v>0</v>
      </c>
      <c r="N247" s="54">
        <f t="shared" ca="1" si="81"/>
        <v>9.3773148148148175E-2</v>
      </c>
      <c r="O247" s="56">
        <f t="shared" ca="1" si="70"/>
        <v>2</v>
      </c>
      <c r="P247" s="57">
        <f t="shared" ca="1" si="89"/>
        <v>9.3796296296296322E-2</v>
      </c>
      <c r="Q247" s="71">
        <f ca="1">IF(L247=0,COUNTIF($R$3:R246,"&gt;"&amp;P247),0)</f>
        <v>3</v>
      </c>
      <c r="R247" s="57">
        <f t="shared" ca="1" si="90"/>
        <v>9.5439814814814783E-2</v>
      </c>
      <c r="S247" s="56">
        <f t="shared" ca="1" si="71"/>
        <v>22</v>
      </c>
      <c r="T247" s="57">
        <f t="shared" ca="1" si="82"/>
        <v>9.5694444444444415E-2</v>
      </c>
      <c r="U247" s="58">
        <f t="shared" ca="1" si="72"/>
        <v>2</v>
      </c>
      <c r="V247" s="58">
        <f t="shared" ca="1" si="73"/>
        <v>1</v>
      </c>
      <c r="W247" s="58">
        <f t="shared" ca="1" si="74"/>
        <v>20</v>
      </c>
      <c r="X247" s="57">
        <f t="shared" ca="1" si="83"/>
        <v>9.5960648148148114E-2</v>
      </c>
      <c r="Y247" s="69">
        <v>2</v>
      </c>
      <c r="Z247" s="69">
        <f t="shared" ca="1" si="84"/>
        <v>77</v>
      </c>
      <c r="AA247" s="59">
        <f t="shared" ca="1" si="85"/>
        <v>8.9120370370370373E-4</v>
      </c>
      <c r="AB247" s="59">
        <f t="shared" ca="1" si="86"/>
        <v>9.3472222222222248E-2</v>
      </c>
      <c r="AC247" s="59">
        <f t="shared" ca="1" si="91"/>
        <v>9.4363425925925948E-2</v>
      </c>
      <c r="AD247" s="59">
        <f t="shared" ca="1" si="75"/>
        <v>8.7268518518521104E-3</v>
      </c>
      <c r="AE247" s="59">
        <f t="shared" ca="1" si="76"/>
        <v>9.61805555555581E-3</v>
      </c>
    </row>
    <row r="248" spans="1:31" x14ac:dyDescent="0.25">
      <c r="A248" s="51">
        <v>246</v>
      </c>
      <c r="B248" s="60">
        <f>30</f>
        <v>30</v>
      </c>
      <c r="C248" s="52">
        <f t="shared" si="87"/>
        <v>8.5069444444444212E-2</v>
      </c>
      <c r="D248" s="75">
        <v>2</v>
      </c>
      <c r="E248" s="54">
        <f t="shared" si="88"/>
        <v>8.5092592592592359E-2</v>
      </c>
      <c r="F248" s="55">
        <f ca="1">COUNTIF($G$3:G247,"&gt;"&amp;E248)</f>
        <v>24</v>
      </c>
      <c r="G248" s="54">
        <f t="shared" ca="1" si="77"/>
        <v>9.3773148148148175E-2</v>
      </c>
      <c r="H248" s="53">
        <f t="shared" ca="1" si="78"/>
        <v>23</v>
      </c>
      <c r="I248" s="54">
        <f t="shared" ca="1" si="69"/>
        <v>9.4039351851851874E-2</v>
      </c>
      <c r="J248" s="53">
        <v>2</v>
      </c>
      <c r="K248" s="53">
        <v>1</v>
      </c>
      <c r="L248" s="55">
        <f t="shared" ca="1" si="79"/>
        <v>1</v>
      </c>
      <c r="M248" s="53">
        <f t="shared" ca="1" si="80"/>
        <v>19</v>
      </c>
      <c r="N248" s="54">
        <f t="shared" ca="1" si="81"/>
        <v>9.4293981481481506E-2</v>
      </c>
      <c r="O248" s="56">
        <f t="shared" ca="1" si="70"/>
        <v>0</v>
      </c>
      <c r="P248" s="57">
        <f t="shared" ca="1" si="89"/>
        <v>-1</v>
      </c>
      <c r="Q248" s="71">
        <f ca="1">IF(L248=0,COUNTIF($R$3:R247,"&gt;"&amp;P248),0)</f>
        <v>0</v>
      </c>
      <c r="R248" s="57">
        <f t="shared" ca="1" si="90"/>
        <v>-1</v>
      </c>
      <c r="S248" s="56">
        <f t="shared" ca="1" si="71"/>
        <v>0</v>
      </c>
      <c r="T248" s="57">
        <f t="shared" ca="1" si="82"/>
        <v>-1</v>
      </c>
      <c r="U248" s="58">
        <f t="shared" ca="1" si="72"/>
        <v>0</v>
      </c>
      <c r="V248" s="58">
        <f t="shared" ca="1" si="73"/>
        <v>0</v>
      </c>
      <c r="W248" s="58">
        <f t="shared" ca="1" si="74"/>
        <v>0</v>
      </c>
      <c r="X248" s="57">
        <f t="shared" ca="1" si="83"/>
        <v>-1</v>
      </c>
      <c r="Y248" s="69">
        <v>2</v>
      </c>
      <c r="Z248" s="69">
        <f t="shared" ca="1" si="84"/>
        <v>49</v>
      </c>
      <c r="AA248" s="59">
        <f t="shared" ca="1" si="85"/>
        <v>5.6712962962962967E-4</v>
      </c>
      <c r="AB248" s="59">
        <f t="shared" ca="1" si="86"/>
        <v>9.3773148148148175E-2</v>
      </c>
      <c r="AC248" s="59">
        <f t="shared" ca="1" si="91"/>
        <v>9.4340277777777801E-2</v>
      </c>
      <c r="AD248" s="59">
        <f t="shared" ca="1" si="75"/>
        <v>8.6805555555558161E-3</v>
      </c>
      <c r="AE248" s="59">
        <f t="shared" ca="1" si="76"/>
        <v>9.2476851851854419E-3</v>
      </c>
    </row>
    <row r="249" spans="1:31" x14ac:dyDescent="0.25">
      <c r="A249" s="51">
        <v>247</v>
      </c>
      <c r="B249" s="60">
        <f>30</f>
        <v>30</v>
      </c>
      <c r="C249" s="52">
        <f t="shared" si="87"/>
        <v>8.5416666666666433E-2</v>
      </c>
      <c r="D249" s="74">
        <v>2</v>
      </c>
      <c r="E249" s="54">
        <f t="shared" si="88"/>
        <v>8.543981481481458E-2</v>
      </c>
      <c r="F249" s="55">
        <f ca="1">COUNTIF($G$3:G248,"&gt;"&amp;E249)</f>
        <v>24</v>
      </c>
      <c r="G249" s="54">
        <f t="shared" ca="1" si="77"/>
        <v>9.4293981481481506E-2</v>
      </c>
      <c r="H249" s="53">
        <f t="shared" ca="1" si="78"/>
        <v>19</v>
      </c>
      <c r="I249" s="54">
        <f t="shared" ca="1" si="69"/>
        <v>9.4513888888888911E-2</v>
      </c>
      <c r="J249" s="53">
        <v>2</v>
      </c>
      <c r="K249" s="53">
        <v>1</v>
      </c>
      <c r="L249" s="55">
        <f t="shared" ca="1" si="79"/>
        <v>0</v>
      </c>
      <c r="M249" s="53">
        <f t="shared" ca="1" si="80"/>
        <v>0</v>
      </c>
      <c r="N249" s="54">
        <f t="shared" ca="1" si="81"/>
        <v>9.4548611111111139E-2</v>
      </c>
      <c r="O249" s="56">
        <f t="shared" ca="1" si="70"/>
        <v>2</v>
      </c>
      <c r="P249" s="57">
        <f t="shared" ca="1" si="89"/>
        <v>9.4571759259259286E-2</v>
      </c>
      <c r="Q249" s="71">
        <f ca="1">IF(L249=0,COUNTIF($R$3:R248,"&gt;"&amp;P249),0)</f>
        <v>2</v>
      </c>
      <c r="R249" s="57">
        <f t="shared" ca="1" si="90"/>
        <v>9.4571759259259286E-2</v>
      </c>
      <c r="S249" s="56">
        <f t="shared" ca="1" si="71"/>
        <v>21</v>
      </c>
      <c r="T249" s="57">
        <f t="shared" ca="1" si="82"/>
        <v>9.4814814814814838E-2</v>
      </c>
      <c r="U249" s="58">
        <f t="shared" ca="1" si="72"/>
        <v>2</v>
      </c>
      <c r="V249" s="58">
        <f t="shared" ca="1" si="73"/>
        <v>1</v>
      </c>
      <c r="W249" s="58">
        <f t="shared" ca="1" si="74"/>
        <v>20</v>
      </c>
      <c r="X249" s="57">
        <f t="shared" ca="1" si="83"/>
        <v>9.5081018518518537E-2</v>
      </c>
      <c r="Y249" s="69">
        <v>2</v>
      </c>
      <c r="Z249" s="69">
        <f t="shared" ca="1" si="84"/>
        <v>72</v>
      </c>
      <c r="AA249" s="59">
        <f t="shared" ca="1" si="85"/>
        <v>8.3333333333333339E-4</v>
      </c>
      <c r="AB249" s="59">
        <f t="shared" ca="1" si="86"/>
        <v>9.4293981481481506E-2</v>
      </c>
      <c r="AC249" s="59">
        <f t="shared" ca="1" si="91"/>
        <v>9.5127314814814845E-2</v>
      </c>
      <c r="AD249" s="59">
        <f t="shared" ca="1" si="75"/>
        <v>8.8541666666669266E-3</v>
      </c>
      <c r="AE249" s="59">
        <f t="shared" ca="1" si="76"/>
        <v>9.6875000000002653E-3</v>
      </c>
    </row>
    <row r="250" spans="1:31" x14ac:dyDescent="0.25">
      <c r="A250" s="51">
        <v>248</v>
      </c>
      <c r="B250" s="60">
        <f>30</f>
        <v>30</v>
      </c>
      <c r="C250" s="52">
        <f t="shared" si="87"/>
        <v>8.5763888888888654E-2</v>
      </c>
      <c r="D250" s="75">
        <v>2</v>
      </c>
      <c r="E250" s="54">
        <f t="shared" si="88"/>
        <v>8.5787037037036801E-2</v>
      </c>
      <c r="F250" s="55">
        <f ca="1">COUNTIF($G$3:G249,"&gt;"&amp;E250)</f>
        <v>24</v>
      </c>
      <c r="G250" s="54">
        <f t="shared" ca="1" si="77"/>
        <v>9.4548611111111139E-2</v>
      </c>
      <c r="H250" s="53">
        <f t="shared" ca="1" si="78"/>
        <v>17</v>
      </c>
      <c r="I250" s="54">
        <f t="shared" ca="1" si="69"/>
        <v>9.4745370370370396E-2</v>
      </c>
      <c r="J250" s="53">
        <v>2</v>
      </c>
      <c r="K250" s="53">
        <v>1</v>
      </c>
      <c r="L250" s="55">
        <f t="shared" ca="1" si="79"/>
        <v>0</v>
      </c>
      <c r="M250" s="53">
        <f t="shared" ca="1" si="80"/>
        <v>0</v>
      </c>
      <c r="N250" s="54">
        <f t="shared" ca="1" si="81"/>
        <v>9.4780092592592624E-2</v>
      </c>
      <c r="O250" s="56">
        <f t="shared" ca="1" si="70"/>
        <v>2</v>
      </c>
      <c r="P250" s="57">
        <f t="shared" ca="1" si="89"/>
        <v>9.4803240740740771E-2</v>
      </c>
      <c r="Q250" s="71">
        <f ca="1">IF(L250=0,COUNTIF($R$3:R249,"&gt;"&amp;P250),0)</f>
        <v>2</v>
      </c>
      <c r="R250" s="57">
        <f t="shared" ca="1" si="90"/>
        <v>9.5081018518518537E-2</v>
      </c>
      <c r="S250" s="56">
        <f t="shared" ca="1" si="71"/>
        <v>23</v>
      </c>
      <c r="T250" s="57">
        <f t="shared" ca="1" si="82"/>
        <v>9.5347222222222236E-2</v>
      </c>
      <c r="U250" s="58">
        <f t="shared" ca="1" si="72"/>
        <v>2</v>
      </c>
      <c r="V250" s="58">
        <f t="shared" ca="1" si="73"/>
        <v>1</v>
      </c>
      <c r="W250" s="58">
        <f t="shared" ca="1" si="74"/>
        <v>22</v>
      </c>
      <c r="X250" s="57">
        <f t="shared" ca="1" si="83"/>
        <v>9.5636574074074082E-2</v>
      </c>
      <c r="Y250" s="69">
        <v>2</v>
      </c>
      <c r="Z250" s="69">
        <f t="shared" ca="1" si="84"/>
        <v>74</v>
      </c>
      <c r="AA250" s="59">
        <f t="shared" ca="1" si="85"/>
        <v>8.564814814814815E-4</v>
      </c>
      <c r="AB250" s="59">
        <f t="shared" ca="1" si="86"/>
        <v>9.4548611111111139E-2</v>
      </c>
      <c r="AC250" s="59">
        <f t="shared" ca="1" si="91"/>
        <v>9.5405092592592625E-2</v>
      </c>
      <c r="AD250" s="59">
        <f t="shared" ca="1" si="75"/>
        <v>8.7615740740743381E-3</v>
      </c>
      <c r="AE250" s="59">
        <f t="shared" ca="1" si="76"/>
        <v>9.6180555555558239E-3</v>
      </c>
    </row>
    <row r="251" spans="1:31" x14ac:dyDescent="0.25">
      <c r="A251" s="51">
        <v>249</v>
      </c>
      <c r="B251" s="60">
        <f>30</f>
        <v>30</v>
      </c>
      <c r="C251" s="52">
        <f t="shared" si="87"/>
        <v>8.6111111111110875E-2</v>
      </c>
      <c r="D251" s="74">
        <v>2</v>
      </c>
      <c r="E251" s="54">
        <f t="shared" si="88"/>
        <v>8.6134259259259022E-2</v>
      </c>
      <c r="F251" s="55">
        <f ca="1">COUNTIF($G$3:G250,"&gt;"&amp;E251)</f>
        <v>24</v>
      </c>
      <c r="G251" s="54">
        <f t="shared" ca="1" si="77"/>
        <v>9.4780092592592624E-2</v>
      </c>
      <c r="H251" s="53">
        <f t="shared" ca="1" si="78"/>
        <v>19</v>
      </c>
      <c r="I251" s="54">
        <f t="shared" ca="1" si="69"/>
        <v>9.5000000000000029E-2</v>
      </c>
      <c r="J251" s="53">
        <v>2</v>
      </c>
      <c r="K251" s="53">
        <v>1</v>
      </c>
      <c r="L251" s="55">
        <f t="shared" ca="1" si="79"/>
        <v>1</v>
      </c>
      <c r="M251" s="53">
        <f t="shared" ca="1" si="80"/>
        <v>20</v>
      </c>
      <c r="N251" s="54">
        <f t="shared" ca="1" si="81"/>
        <v>9.5266203703703728E-2</v>
      </c>
      <c r="O251" s="56">
        <f t="shared" ca="1" si="70"/>
        <v>0</v>
      </c>
      <c r="P251" s="57">
        <f t="shared" ca="1" si="89"/>
        <v>-1</v>
      </c>
      <c r="Q251" s="71">
        <f ca="1">IF(L251=0,COUNTIF($R$3:R250,"&gt;"&amp;P251),0)</f>
        <v>0</v>
      </c>
      <c r="R251" s="57">
        <f t="shared" ca="1" si="90"/>
        <v>-1</v>
      </c>
      <c r="S251" s="56">
        <f t="shared" ca="1" si="71"/>
        <v>0</v>
      </c>
      <c r="T251" s="57">
        <f t="shared" ca="1" si="82"/>
        <v>-1</v>
      </c>
      <c r="U251" s="58">
        <f t="shared" ca="1" si="72"/>
        <v>0</v>
      </c>
      <c r="V251" s="58">
        <f t="shared" ca="1" si="73"/>
        <v>0</v>
      </c>
      <c r="W251" s="58">
        <f t="shared" ca="1" si="74"/>
        <v>0</v>
      </c>
      <c r="X251" s="57">
        <f t="shared" ca="1" si="83"/>
        <v>-1</v>
      </c>
      <c r="Y251" s="69">
        <v>2</v>
      </c>
      <c r="Z251" s="69">
        <f t="shared" ca="1" si="84"/>
        <v>46</v>
      </c>
      <c r="AA251" s="59">
        <f t="shared" ca="1" si="85"/>
        <v>5.3240740740740744E-4</v>
      </c>
      <c r="AB251" s="59">
        <f t="shared" ca="1" si="86"/>
        <v>9.4780092592592624E-2</v>
      </c>
      <c r="AC251" s="59">
        <f t="shared" ca="1" si="91"/>
        <v>9.5312500000000036E-2</v>
      </c>
      <c r="AD251" s="59">
        <f t="shared" ca="1" si="75"/>
        <v>8.6458333333336024E-3</v>
      </c>
      <c r="AE251" s="59">
        <f t="shared" ca="1" si="76"/>
        <v>9.1782407407410144E-3</v>
      </c>
    </row>
    <row r="252" spans="1:31" x14ac:dyDescent="0.25">
      <c r="A252" s="51">
        <v>250</v>
      </c>
      <c r="B252" s="60">
        <f>30</f>
        <v>30</v>
      </c>
      <c r="C252" s="52">
        <f t="shared" si="87"/>
        <v>8.6458333333333096E-2</v>
      </c>
      <c r="D252" s="75">
        <v>2</v>
      </c>
      <c r="E252" s="54">
        <f t="shared" si="88"/>
        <v>8.6481481481481243E-2</v>
      </c>
      <c r="F252" s="55">
        <f ca="1">COUNTIF($G$3:G251,"&gt;"&amp;E252)</f>
        <v>24</v>
      </c>
      <c r="G252" s="54">
        <f t="shared" ca="1" si="77"/>
        <v>9.5266203703703728E-2</v>
      </c>
      <c r="H252" s="53">
        <f t="shared" ca="1" si="78"/>
        <v>20</v>
      </c>
      <c r="I252" s="54">
        <f t="shared" ca="1" si="69"/>
        <v>9.5497685185185213E-2</v>
      </c>
      <c r="J252" s="53">
        <v>2</v>
      </c>
      <c r="K252" s="53">
        <v>1</v>
      </c>
      <c r="L252" s="55">
        <f t="shared" ca="1" si="79"/>
        <v>1</v>
      </c>
      <c r="M252" s="53">
        <f t="shared" ca="1" si="80"/>
        <v>18</v>
      </c>
      <c r="N252" s="54">
        <f t="shared" ca="1" si="81"/>
        <v>9.5740740740740765E-2</v>
      </c>
      <c r="O252" s="56">
        <f t="shared" ca="1" si="70"/>
        <v>0</v>
      </c>
      <c r="P252" s="57">
        <f t="shared" ca="1" si="89"/>
        <v>-1</v>
      </c>
      <c r="Q252" s="71">
        <f ca="1">IF(L252=0,COUNTIF($R$3:R251,"&gt;"&amp;P252),0)</f>
        <v>0</v>
      </c>
      <c r="R252" s="57">
        <f t="shared" ca="1" si="90"/>
        <v>-1</v>
      </c>
      <c r="S252" s="56">
        <f t="shared" ca="1" si="71"/>
        <v>0</v>
      </c>
      <c r="T252" s="57">
        <f t="shared" ca="1" si="82"/>
        <v>-1</v>
      </c>
      <c r="U252" s="58">
        <f t="shared" ca="1" si="72"/>
        <v>0</v>
      </c>
      <c r="V252" s="58">
        <f t="shared" ca="1" si="73"/>
        <v>0</v>
      </c>
      <c r="W252" s="58">
        <f t="shared" ca="1" si="74"/>
        <v>0</v>
      </c>
      <c r="X252" s="57">
        <f t="shared" ca="1" si="83"/>
        <v>-1</v>
      </c>
      <c r="Y252" s="69">
        <v>2</v>
      </c>
      <c r="Z252" s="69">
        <f t="shared" ca="1" si="84"/>
        <v>45</v>
      </c>
      <c r="AA252" s="59">
        <f t="shared" ca="1" si="85"/>
        <v>5.2083333333333333E-4</v>
      </c>
      <c r="AB252" s="59">
        <f t="shared" ca="1" si="86"/>
        <v>9.5266203703703728E-2</v>
      </c>
      <c r="AC252" s="59">
        <f t="shared" ca="1" si="91"/>
        <v>9.5787037037037059E-2</v>
      </c>
      <c r="AD252" s="59">
        <f t="shared" ca="1" si="75"/>
        <v>8.7847222222224852E-3</v>
      </c>
      <c r="AE252" s="59">
        <f t="shared" ca="1" si="76"/>
        <v>9.3055555555558167E-3</v>
      </c>
    </row>
    <row r="253" spans="1:31" x14ac:dyDescent="0.25">
      <c r="A253" s="51">
        <v>251</v>
      </c>
      <c r="B253" s="60">
        <f>30</f>
        <v>30</v>
      </c>
      <c r="C253" s="52">
        <f t="shared" si="87"/>
        <v>8.6805555555555317E-2</v>
      </c>
      <c r="D253" s="74">
        <v>2</v>
      </c>
      <c r="E253" s="54">
        <f t="shared" si="88"/>
        <v>8.6828703703703464E-2</v>
      </c>
      <c r="F253" s="55">
        <f ca="1">COUNTIF($G$3:G252,"&gt;"&amp;E253)</f>
        <v>25</v>
      </c>
      <c r="G253" s="54">
        <f t="shared" ca="1" si="77"/>
        <v>9.5740740740740765E-2</v>
      </c>
      <c r="H253" s="53">
        <f t="shared" ca="1" si="78"/>
        <v>19</v>
      </c>
      <c r="I253" s="54">
        <f t="shared" ca="1" si="69"/>
        <v>9.596064814814817E-2</v>
      </c>
      <c r="J253" s="53">
        <v>2</v>
      </c>
      <c r="K253" s="53">
        <v>1</v>
      </c>
      <c r="L253" s="55">
        <f t="shared" ca="1" si="79"/>
        <v>1</v>
      </c>
      <c r="M253" s="53">
        <f t="shared" ca="1" si="80"/>
        <v>18</v>
      </c>
      <c r="N253" s="54">
        <f t="shared" ca="1" si="81"/>
        <v>9.6203703703703722E-2</v>
      </c>
      <c r="O253" s="56">
        <f t="shared" ca="1" si="70"/>
        <v>0</v>
      </c>
      <c r="P253" s="57">
        <f t="shared" ca="1" si="89"/>
        <v>-1</v>
      </c>
      <c r="Q253" s="71">
        <f ca="1">IF(L253=0,COUNTIF($R$3:R252,"&gt;"&amp;P253),0)</f>
        <v>0</v>
      </c>
      <c r="R253" s="57">
        <f t="shared" ca="1" si="90"/>
        <v>-1</v>
      </c>
      <c r="S253" s="56">
        <f t="shared" ca="1" si="71"/>
        <v>0</v>
      </c>
      <c r="T253" s="57">
        <f t="shared" ca="1" si="82"/>
        <v>-1</v>
      </c>
      <c r="U253" s="58">
        <f t="shared" ca="1" si="72"/>
        <v>0</v>
      </c>
      <c r="V253" s="58">
        <f t="shared" ca="1" si="73"/>
        <v>0</v>
      </c>
      <c r="W253" s="58">
        <f t="shared" ca="1" si="74"/>
        <v>0</v>
      </c>
      <c r="X253" s="57">
        <f t="shared" ca="1" si="83"/>
        <v>-1</v>
      </c>
      <c r="Y253" s="69">
        <v>2</v>
      </c>
      <c r="Z253" s="69">
        <f t="shared" ca="1" si="84"/>
        <v>44</v>
      </c>
      <c r="AA253" s="59">
        <f t="shared" ca="1" si="85"/>
        <v>5.0925925925925921E-4</v>
      </c>
      <c r="AB253" s="59">
        <f t="shared" ca="1" si="86"/>
        <v>9.5740740740740765E-2</v>
      </c>
      <c r="AC253" s="59">
        <f t="shared" ca="1" si="91"/>
        <v>9.625000000000003E-2</v>
      </c>
      <c r="AD253" s="59">
        <f t="shared" ca="1" si="75"/>
        <v>8.9120370370373014E-3</v>
      </c>
      <c r="AE253" s="59">
        <f t="shared" ca="1" si="76"/>
        <v>9.4212962962965663E-3</v>
      </c>
    </row>
    <row r="254" spans="1:31" x14ac:dyDescent="0.25">
      <c r="A254" s="51">
        <v>252</v>
      </c>
      <c r="B254" s="60">
        <f>30</f>
        <v>30</v>
      </c>
      <c r="C254" s="52">
        <f t="shared" si="87"/>
        <v>8.7152777777777538E-2</v>
      </c>
      <c r="D254" s="75">
        <v>2</v>
      </c>
      <c r="E254" s="54">
        <f t="shared" si="88"/>
        <v>8.7175925925925685E-2</v>
      </c>
      <c r="F254" s="55">
        <f ca="1">COUNTIF($G$3:G253,"&gt;"&amp;E254)</f>
        <v>24</v>
      </c>
      <c r="G254" s="54">
        <f t="shared" ca="1" si="77"/>
        <v>9.6203703703703722E-2</v>
      </c>
      <c r="H254" s="53">
        <f t="shared" ca="1" si="78"/>
        <v>20</v>
      </c>
      <c r="I254" s="54">
        <f t="shared" ca="1" si="69"/>
        <v>9.6435185185185207E-2</v>
      </c>
      <c r="J254" s="53">
        <v>2</v>
      </c>
      <c r="K254" s="53">
        <v>1</v>
      </c>
      <c r="L254" s="55">
        <f t="shared" ca="1" si="79"/>
        <v>1</v>
      </c>
      <c r="M254" s="53">
        <f t="shared" ca="1" si="80"/>
        <v>19</v>
      </c>
      <c r="N254" s="54">
        <f t="shared" ca="1" si="81"/>
        <v>9.668981481481484E-2</v>
      </c>
      <c r="O254" s="56">
        <f t="shared" ca="1" si="70"/>
        <v>0</v>
      </c>
      <c r="P254" s="57">
        <f t="shared" ca="1" si="89"/>
        <v>-1</v>
      </c>
      <c r="Q254" s="71">
        <f ca="1">IF(L254=0,COUNTIF($R$3:R253,"&gt;"&amp;P254),0)</f>
        <v>0</v>
      </c>
      <c r="R254" s="57">
        <f t="shared" ca="1" si="90"/>
        <v>-1</v>
      </c>
      <c r="S254" s="56">
        <f t="shared" ca="1" si="71"/>
        <v>0</v>
      </c>
      <c r="T254" s="57">
        <f t="shared" ca="1" si="82"/>
        <v>-1</v>
      </c>
      <c r="U254" s="58">
        <f t="shared" ca="1" si="72"/>
        <v>0</v>
      </c>
      <c r="V254" s="58">
        <f t="shared" ca="1" si="73"/>
        <v>0</v>
      </c>
      <c r="W254" s="58">
        <f t="shared" ca="1" si="74"/>
        <v>0</v>
      </c>
      <c r="X254" s="57">
        <f t="shared" ca="1" si="83"/>
        <v>-1</v>
      </c>
      <c r="Y254" s="69">
        <v>2</v>
      </c>
      <c r="Z254" s="69">
        <f t="shared" ca="1" si="84"/>
        <v>46</v>
      </c>
      <c r="AA254" s="59">
        <f t="shared" ca="1" si="85"/>
        <v>5.3240740740740744E-4</v>
      </c>
      <c r="AB254" s="59">
        <f t="shared" ca="1" si="86"/>
        <v>9.6203703703703722E-2</v>
      </c>
      <c r="AC254" s="59">
        <f t="shared" ca="1" si="91"/>
        <v>9.6736111111111134E-2</v>
      </c>
      <c r="AD254" s="59">
        <f t="shared" ca="1" si="75"/>
        <v>9.0277777777780371E-3</v>
      </c>
      <c r="AE254" s="59">
        <f t="shared" ca="1" si="76"/>
        <v>9.5601851851854491E-3</v>
      </c>
    </row>
    <row r="255" spans="1:31" x14ac:dyDescent="0.25">
      <c r="A255" s="51">
        <v>253</v>
      </c>
      <c r="B255" s="60">
        <f>30</f>
        <v>30</v>
      </c>
      <c r="C255" s="52">
        <f t="shared" si="87"/>
        <v>8.7499999999999759E-2</v>
      </c>
      <c r="D255" s="74">
        <v>2</v>
      </c>
      <c r="E255" s="54">
        <f t="shared" si="88"/>
        <v>8.7523148148147906E-2</v>
      </c>
      <c r="F255" s="55">
        <f ca="1">COUNTIF($G$3:G254,"&gt;"&amp;E255)</f>
        <v>24</v>
      </c>
      <c r="G255" s="54">
        <f t="shared" ca="1" si="77"/>
        <v>9.668981481481484E-2</v>
      </c>
      <c r="H255" s="53">
        <f t="shared" ca="1" si="78"/>
        <v>19</v>
      </c>
      <c r="I255" s="54">
        <f t="shared" ca="1" si="69"/>
        <v>9.6909722222222244E-2</v>
      </c>
      <c r="J255" s="53">
        <v>2</v>
      </c>
      <c r="K255" s="53">
        <v>1</v>
      </c>
      <c r="L255" s="55">
        <f t="shared" ca="1" si="79"/>
        <v>1</v>
      </c>
      <c r="M255" s="53">
        <f t="shared" ca="1" si="80"/>
        <v>20</v>
      </c>
      <c r="N255" s="54">
        <f t="shared" ca="1" si="81"/>
        <v>9.7175925925925943E-2</v>
      </c>
      <c r="O255" s="56">
        <f t="shared" ca="1" si="70"/>
        <v>0</v>
      </c>
      <c r="P255" s="57">
        <f t="shared" ca="1" si="89"/>
        <v>-1</v>
      </c>
      <c r="Q255" s="71">
        <f ca="1">IF(L255=0,COUNTIF($R$3:R254,"&gt;"&amp;P255),0)</f>
        <v>0</v>
      </c>
      <c r="R255" s="57">
        <f t="shared" ca="1" si="90"/>
        <v>-1</v>
      </c>
      <c r="S255" s="56">
        <f t="shared" ca="1" si="71"/>
        <v>0</v>
      </c>
      <c r="T255" s="57">
        <f t="shared" ca="1" si="82"/>
        <v>-1</v>
      </c>
      <c r="U255" s="58">
        <f t="shared" ca="1" si="72"/>
        <v>0</v>
      </c>
      <c r="V255" s="58">
        <f t="shared" ca="1" si="73"/>
        <v>0</v>
      </c>
      <c r="W255" s="58">
        <f t="shared" ca="1" si="74"/>
        <v>0</v>
      </c>
      <c r="X255" s="57">
        <f t="shared" ca="1" si="83"/>
        <v>-1</v>
      </c>
      <c r="Y255" s="69">
        <v>2</v>
      </c>
      <c r="Z255" s="69">
        <f t="shared" ca="1" si="84"/>
        <v>46</v>
      </c>
      <c r="AA255" s="59">
        <f t="shared" ca="1" si="85"/>
        <v>5.3240740740740744E-4</v>
      </c>
      <c r="AB255" s="59">
        <f t="shared" ca="1" si="86"/>
        <v>9.668981481481484E-2</v>
      </c>
      <c r="AC255" s="59">
        <f t="shared" ca="1" si="91"/>
        <v>9.7222222222222252E-2</v>
      </c>
      <c r="AD255" s="59">
        <f t="shared" ca="1" si="75"/>
        <v>9.1666666666669339E-3</v>
      </c>
      <c r="AE255" s="59">
        <f t="shared" ca="1" si="76"/>
        <v>9.6990740740743459E-3</v>
      </c>
    </row>
    <row r="256" spans="1:31" x14ac:dyDescent="0.25">
      <c r="A256" s="51">
        <v>254</v>
      </c>
      <c r="B256" s="60">
        <f>30</f>
        <v>30</v>
      </c>
      <c r="C256" s="52">
        <f t="shared" si="87"/>
        <v>8.784722222222198E-2</v>
      </c>
      <c r="D256" s="75">
        <v>2</v>
      </c>
      <c r="E256" s="54">
        <f t="shared" si="88"/>
        <v>8.7870370370370127E-2</v>
      </c>
      <c r="F256" s="55">
        <f ca="1">COUNTIF($G$3:G255,"&gt;"&amp;E256)</f>
        <v>24</v>
      </c>
      <c r="G256" s="54">
        <f t="shared" ca="1" si="77"/>
        <v>9.7175925925925943E-2</v>
      </c>
      <c r="H256" s="53">
        <f t="shared" ca="1" si="78"/>
        <v>21</v>
      </c>
      <c r="I256" s="54">
        <f t="shared" ca="1" si="69"/>
        <v>9.7418981481481495E-2</v>
      </c>
      <c r="J256" s="53">
        <v>2</v>
      </c>
      <c r="K256" s="53">
        <v>1</v>
      </c>
      <c r="L256" s="55">
        <f t="shared" ca="1" si="79"/>
        <v>0</v>
      </c>
      <c r="M256" s="53">
        <f t="shared" ca="1" si="80"/>
        <v>0</v>
      </c>
      <c r="N256" s="54">
        <f t="shared" ca="1" si="81"/>
        <v>9.7453703703703723E-2</v>
      </c>
      <c r="O256" s="56">
        <f t="shared" ca="1" si="70"/>
        <v>2</v>
      </c>
      <c r="P256" s="57">
        <f t="shared" ca="1" si="89"/>
        <v>9.747685185185187E-2</v>
      </c>
      <c r="Q256" s="71">
        <f ca="1">IF(L256=0,COUNTIF($R$3:R255,"&gt;"&amp;P256),0)</f>
        <v>0</v>
      </c>
      <c r="R256" s="57">
        <f t="shared" ca="1" si="90"/>
        <v>9.747685185185187E-2</v>
      </c>
      <c r="S256" s="56">
        <f t="shared" ca="1" si="71"/>
        <v>19</v>
      </c>
      <c r="T256" s="57">
        <f t="shared" ca="1" si="82"/>
        <v>9.7696759259259275E-2</v>
      </c>
      <c r="U256" s="58">
        <f t="shared" ca="1" si="72"/>
        <v>2</v>
      </c>
      <c r="V256" s="58">
        <f t="shared" ca="1" si="73"/>
        <v>1</v>
      </c>
      <c r="W256" s="58">
        <f t="shared" ca="1" si="74"/>
        <v>18</v>
      </c>
      <c r="X256" s="57">
        <f t="shared" ca="1" si="83"/>
        <v>9.7939814814814827E-2</v>
      </c>
      <c r="Y256" s="69">
        <v>2</v>
      </c>
      <c r="Z256" s="69">
        <f t="shared" ca="1" si="84"/>
        <v>70</v>
      </c>
      <c r="AA256" s="59">
        <f t="shared" ca="1" si="85"/>
        <v>8.1018518518518516E-4</v>
      </c>
      <c r="AB256" s="59">
        <f t="shared" ca="1" si="86"/>
        <v>9.7175925925925943E-2</v>
      </c>
      <c r="AC256" s="59">
        <f t="shared" ca="1" si="91"/>
        <v>9.7986111111111135E-2</v>
      </c>
      <c r="AD256" s="59">
        <f t="shared" ca="1" si="75"/>
        <v>9.3055555555558167E-3</v>
      </c>
      <c r="AE256" s="59">
        <f t="shared" ca="1" si="76"/>
        <v>1.0115740740741008E-2</v>
      </c>
    </row>
    <row r="257" spans="1:31" x14ac:dyDescent="0.25">
      <c r="A257" s="51">
        <v>255</v>
      </c>
      <c r="B257" s="60">
        <f>30</f>
        <v>30</v>
      </c>
      <c r="C257" s="52">
        <f t="shared" si="87"/>
        <v>8.8194444444444201E-2</v>
      </c>
      <c r="D257" s="74">
        <v>2</v>
      </c>
      <c r="E257" s="54">
        <f t="shared" si="88"/>
        <v>8.8217592592592348E-2</v>
      </c>
      <c r="F257" s="55">
        <f ca="1">COUNTIF($G$3:G256,"&gt;"&amp;E257)</f>
        <v>25</v>
      </c>
      <c r="G257" s="54">
        <f t="shared" ca="1" si="77"/>
        <v>9.7453703703703723E-2</v>
      </c>
      <c r="H257" s="53">
        <f t="shared" ca="1" si="78"/>
        <v>22</v>
      </c>
      <c r="I257" s="54">
        <f t="shared" ca="1" si="69"/>
        <v>9.7708333333333355E-2</v>
      </c>
      <c r="J257" s="53">
        <v>2</v>
      </c>
      <c r="K257" s="53">
        <v>1</v>
      </c>
      <c r="L257" s="55">
        <f t="shared" ca="1" si="79"/>
        <v>1</v>
      </c>
      <c r="M257" s="53">
        <f t="shared" ca="1" si="80"/>
        <v>18</v>
      </c>
      <c r="N257" s="54">
        <f t="shared" ca="1" si="81"/>
        <v>9.7951388888888907E-2</v>
      </c>
      <c r="O257" s="56">
        <f t="shared" ca="1" si="70"/>
        <v>0</v>
      </c>
      <c r="P257" s="57">
        <f t="shared" ca="1" si="89"/>
        <v>-1</v>
      </c>
      <c r="Q257" s="71">
        <f ca="1">IF(L257=0,COUNTIF($R$3:R256,"&gt;"&amp;P257),0)</f>
        <v>0</v>
      </c>
      <c r="R257" s="57">
        <f t="shared" ca="1" si="90"/>
        <v>-1</v>
      </c>
      <c r="S257" s="56">
        <f t="shared" ca="1" si="71"/>
        <v>0</v>
      </c>
      <c r="T257" s="57">
        <f t="shared" ca="1" si="82"/>
        <v>-1</v>
      </c>
      <c r="U257" s="58">
        <f t="shared" ca="1" si="72"/>
        <v>0</v>
      </c>
      <c r="V257" s="58">
        <f t="shared" ca="1" si="73"/>
        <v>0</v>
      </c>
      <c r="W257" s="58">
        <f t="shared" ca="1" si="74"/>
        <v>0</v>
      </c>
      <c r="X257" s="57">
        <f t="shared" ca="1" si="83"/>
        <v>-1</v>
      </c>
      <c r="Y257" s="69">
        <v>2</v>
      </c>
      <c r="Z257" s="69">
        <f t="shared" ca="1" si="84"/>
        <v>47</v>
      </c>
      <c r="AA257" s="59">
        <f t="shared" ca="1" si="85"/>
        <v>5.4398148148148144E-4</v>
      </c>
      <c r="AB257" s="59">
        <f t="shared" ca="1" si="86"/>
        <v>9.7453703703703723E-2</v>
      </c>
      <c r="AC257" s="59">
        <f t="shared" ca="1" si="91"/>
        <v>9.7997685185185202E-2</v>
      </c>
      <c r="AD257" s="59">
        <f t="shared" ca="1" si="75"/>
        <v>9.2361111111113753E-3</v>
      </c>
      <c r="AE257" s="59">
        <f t="shared" ca="1" si="76"/>
        <v>9.7800925925928539E-3</v>
      </c>
    </row>
    <row r="258" spans="1:31" x14ac:dyDescent="0.25">
      <c r="A258" s="51">
        <v>256</v>
      </c>
      <c r="B258" s="60">
        <f>30</f>
        <v>30</v>
      </c>
      <c r="C258" s="52">
        <f t="shared" si="87"/>
        <v>8.8541666666666421E-2</v>
      </c>
      <c r="D258" s="75">
        <v>2</v>
      </c>
      <c r="E258" s="54">
        <f t="shared" si="88"/>
        <v>8.8564814814814569E-2</v>
      </c>
      <c r="F258" s="55">
        <f ca="1">COUNTIF($G$3:G257,"&gt;"&amp;E258)</f>
        <v>25</v>
      </c>
      <c r="G258" s="54">
        <f t="shared" ca="1" si="77"/>
        <v>9.7951388888888907E-2</v>
      </c>
      <c r="H258" s="53">
        <f t="shared" ca="1" si="78"/>
        <v>17</v>
      </c>
      <c r="I258" s="54">
        <f t="shared" ca="1" si="69"/>
        <v>9.8148148148148165E-2</v>
      </c>
      <c r="J258" s="53">
        <v>2</v>
      </c>
      <c r="K258" s="53">
        <v>1</v>
      </c>
      <c r="L258" s="55">
        <f t="shared" ca="1" si="79"/>
        <v>1</v>
      </c>
      <c r="M258" s="53">
        <f t="shared" ca="1" si="80"/>
        <v>21</v>
      </c>
      <c r="N258" s="54">
        <f t="shared" ca="1" si="81"/>
        <v>9.8425925925925944E-2</v>
      </c>
      <c r="O258" s="56">
        <f t="shared" ca="1" si="70"/>
        <v>0</v>
      </c>
      <c r="P258" s="57">
        <f t="shared" ca="1" si="89"/>
        <v>-1</v>
      </c>
      <c r="Q258" s="71">
        <f ca="1">IF(L258=0,COUNTIF($R$3:R257,"&gt;"&amp;P258),0)</f>
        <v>0</v>
      </c>
      <c r="R258" s="57">
        <f t="shared" ca="1" si="90"/>
        <v>-1</v>
      </c>
      <c r="S258" s="56">
        <f t="shared" ca="1" si="71"/>
        <v>0</v>
      </c>
      <c r="T258" s="57">
        <f t="shared" ca="1" si="82"/>
        <v>-1</v>
      </c>
      <c r="U258" s="58">
        <f t="shared" ca="1" si="72"/>
        <v>0</v>
      </c>
      <c r="V258" s="58">
        <f t="shared" ca="1" si="73"/>
        <v>0</v>
      </c>
      <c r="W258" s="58">
        <f t="shared" ca="1" si="74"/>
        <v>0</v>
      </c>
      <c r="X258" s="57">
        <f t="shared" ca="1" si="83"/>
        <v>-1</v>
      </c>
      <c r="Y258" s="69">
        <v>2</v>
      </c>
      <c r="Z258" s="69">
        <f t="shared" ca="1" si="84"/>
        <v>45</v>
      </c>
      <c r="AA258" s="59">
        <f t="shared" ca="1" si="85"/>
        <v>5.2083333333333333E-4</v>
      </c>
      <c r="AB258" s="59">
        <f t="shared" ca="1" si="86"/>
        <v>9.7951388888888907E-2</v>
      </c>
      <c r="AC258" s="59">
        <f t="shared" ca="1" si="91"/>
        <v>9.8472222222222239E-2</v>
      </c>
      <c r="AD258" s="59">
        <f t="shared" ca="1" si="75"/>
        <v>9.3865740740743386E-3</v>
      </c>
      <c r="AE258" s="59">
        <f t="shared" ca="1" si="76"/>
        <v>9.9074074074076701E-3</v>
      </c>
    </row>
    <row r="259" spans="1:31" x14ac:dyDescent="0.25">
      <c r="A259" s="51">
        <v>257</v>
      </c>
      <c r="B259" s="60">
        <f>30</f>
        <v>30</v>
      </c>
      <c r="C259" s="52">
        <f t="shared" si="87"/>
        <v>8.8888888888888642E-2</v>
      </c>
      <c r="D259" s="74">
        <v>2</v>
      </c>
      <c r="E259" s="54">
        <f t="shared" si="88"/>
        <v>8.891203703703679E-2</v>
      </c>
      <c r="F259" s="55">
        <f ca="1">COUNTIF($G$3:G258,"&gt;"&amp;E259)</f>
        <v>25</v>
      </c>
      <c r="G259" s="54">
        <f t="shared" ca="1" si="77"/>
        <v>9.8425925925925944E-2</v>
      </c>
      <c r="H259" s="53">
        <f t="shared" ca="1" si="78"/>
        <v>20</v>
      </c>
      <c r="I259" s="54">
        <f t="shared" ref="I259:I322" ca="1" si="92">G259+(H259)/(1440*60)</f>
        <v>9.865740740740743E-2</v>
      </c>
      <c r="J259" s="53">
        <v>2</v>
      </c>
      <c r="K259" s="53">
        <v>1</v>
      </c>
      <c r="L259" s="55">
        <f t="shared" ca="1" si="79"/>
        <v>1</v>
      </c>
      <c r="M259" s="53">
        <f t="shared" ca="1" si="80"/>
        <v>22</v>
      </c>
      <c r="N259" s="54">
        <f t="shared" ca="1" si="81"/>
        <v>9.8946759259259276E-2</v>
      </c>
      <c r="O259" s="56">
        <f t="shared" ref="O259:O322" ca="1" si="93">IF(L259=0,2,0)</f>
        <v>0</v>
      </c>
      <c r="P259" s="57">
        <f t="shared" ca="1" si="89"/>
        <v>-1</v>
      </c>
      <c r="Q259" s="71">
        <f ca="1">IF(L259=0,COUNTIF($R$3:R258,"&gt;"&amp;P259),0)</f>
        <v>0</v>
      </c>
      <c r="R259" s="57">
        <f t="shared" ca="1" si="90"/>
        <v>-1</v>
      </c>
      <c r="S259" s="56">
        <f t="shared" ref="S259:S322" ca="1" si="94">IF(L259=0,(RANDBETWEEN(17,23)),0)</f>
        <v>0</v>
      </c>
      <c r="T259" s="57">
        <f t="shared" ca="1" si="82"/>
        <v>-1</v>
      </c>
      <c r="U259" s="58">
        <f t="shared" ref="U259:U322" ca="1" si="95">IF(L259=0,2,0)</f>
        <v>0</v>
      </c>
      <c r="V259" s="58">
        <f t="shared" ref="V259:V322" ca="1" si="96">IF(L259=0,1,0)</f>
        <v>0</v>
      </c>
      <c r="W259" s="58">
        <f t="shared" ref="W259:W322" ca="1" si="97">IF(L259=0,(RANDBETWEEN(18,22)),0)</f>
        <v>0</v>
      </c>
      <c r="X259" s="57">
        <f t="shared" ca="1" si="83"/>
        <v>-1</v>
      </c>
      <c r="Y259" s="69">
        <v>2</v>
      </c>
      <c r="Z259" s="69">
        <f t="shared" ca="1" si="84"/>
        <v>49</v>
      </c>
      <c r="AA259" s="59">
        <f t="shared" ca="1" si="85"/>
        <v>5.6712962962962967E-4</v>
      </c>
      <c r="AB259" s="59">
        <f t="shared" ca="1" si="86"/>
        <v>9.8425925925925944E-2</v>
      </c>
      <c r="AC259" s="59">
        <f t="shared" ca="1" si="91"/>
        <v>9.899305555555557E-2</v>
      </c>
      <c r="AD259" s="59">
        <f t="shared" ref="AD259:AD322" ca="1" si="98">AB259-E259</f>
        <v>9.5138888888891548E-3</v>
      </c>
      <c r="AE259" s="59">
        <f t="shared" ref="AE259:AE322" ca="1" si="99">AC259-E259</f>
        <v>1.0081018518518781E-2</v>
      </c>
    </row>
    <row r="260" spans="1:31" x14ac:dyDescent="0.25">
      <c r="A260" s="51">
        <v>258</v>
      </c>
      <c r="B260" s="60">
        <f>30</f>
        <v>30</v>
      </c>
      <c r="C260" s="52">
        <f t="shared" si="87"/>
        <v>8.9236111111110863E-2</v>
      </c>
      <c r="D260" s="75">
        <v>2</v>
      </c>
      <c r="E260" s="54">
        <f t="shared" si="88"/>
        <v>8.9259259259259011E-2</v>
      </c>
      <c r="F260" s="55">
        <f ca="1">COUNTIF($G$3:G259,"&gt;"&amp;E260)</f>
        <v>25</v>
      </c>
      <c r="G260" s="54">
        <f t="shared" ref="G260:G323" ca="1" si="100">IF(E260&gt;N259,E260,N259)</f>
        <v>9.8946759259259276E-2</v>
      </c>
      <c r="H260" s="53">
        <f t="shared" ref="H260:H323" ca="1" si="101">(RANDBETWEEN(17,23))</f>
        <v>18</v>
      </c>
      <c r="I260" s="54">
        <f t="shared" ca="1" si="92"/>
        <v>9.9155092592592614E-2</v>
      </c>
      <c r="J260" s="53">
        <v>2</v>
      </c>
      <c r="K260" s="53">
        <v>1</v>
      </c>
      <c r="L260" s="55">
        <f t="shared" ref="L260:L323" ca="1" si="102">(RANDBETWEEN(0,1))</f>
        <v>1</v>
      </c>
      <c r="M260" s="53">
        <f t="shared" ref="M260:M323" ca="1" si="103">IF(L260=1,(RANDBETWEEN(18,22)),0)</f>
        <v>22</v>
      </c>
      <c r="N260" s="54">
        <f t="shared" ref="N260:N323" ca="1" si="104">I260+(J260+K260+M260)/(1440*60)</f>
        <v>9.944444444444446E-2</v>
      </c>
      <c r="O260" s="56">
        <f t="shared" ca="1" si="93"/>
        <v>0</v>
      </c>
      <c r="P260" s="57">
        <f t="shared" ca="1" si="89"/>
        <v>-1</v>
      </c>
      <c r="Q260" s="71">
        <f ca="1">IF(L260=0,COUNTIF($R$3:R259,"&gt;"&amp;P260),0)</f>
        <v>0</v>
      </c>
      <c r="R260" s="57">
        <f t="shared" ca="1" si="90"/>
        <v>-1</v>
      </c>
      <c r="S260" s="56">
        <f t="shared" ca="1" si="94"/>
        <v>0</v>
      </c>
      <c r="T260" s="57">
        <f t="shared" ref="T260:T323" ca="1" si="105">IF(L260=0,R260+(S260)/(1440*60),-1)</f>
        <v>-1</v>
      </c>
      <c r="U260" s="58">
        <f t="shared" ca="1" si="95"/>
        <v>0</v>
      </c>
      <c r="V260" s="58">
        <f t="shared" ca="1" si="96"/>
        <v>0</v>
      </c>
      <c r="W260" s="58">
        <f t="shared" ca="1" si="97"/>
        <v>0</v>
      </c>
      <c r="X260" s="57">
        <f t="shared" ref="X260:X323" ca="1" si="106">T260+(U260+V260+W260)/(1440*60)</f>
        <v>-1</v>
      </c>
      <c r="Y260" s="69">
        <v>2</v>
      </c>
      <c r="Z260" s="69">
        <f t="shared" ref="Z260:Z323" ca="1" si="107">D260+H260+J260+K260+M260+O260+S260+U260+V260+W260+Y260</f>
        <v>47</v>
      </c>
      <c r="AA260" s="59">
        <f t="shared" ref="AA260:AA323" ca="1" si="108">Z260/(1440*60)</f>
        <v>5.4398148148148144E-4</v>
      </c>
      <c r="AB260" s="59">
        <f t="shared" ref="AB260:AB323" ca="1" si="109">IF(E260&gt;N259,E260,N259)</f>
        <v>9.8946759259259276E-2</v>
      </c>
      <c r="AC260" s="59">
        <f t="shared" ca="1" si="91"/>
        <v>9.9490740740740755E-2</v>
      </c>
      <c r="AD260" s="59">
        <f t="shared" ca="1" si="98"/>
        <v>9.6875000000002653E-3</v>
      </c>
      <c r="AE260" s="59">
        <f t="shared" ca="1" si="99"/>
        <v>1.0231481481481744E-2</v>
      </c>
    </row>
    <row r="261" spans="1:31" x14ac:dyDescent="0.25">
      <c r="A261" s="51">
        <v>259</v>
      </c>
      <c r="B261" s="60">
        <f>30</f>
        <v>30</v>
      </c>
      <c r="C261" s="52">
        <f t="shared" ref="C261:C324" si="110">C260+B261/(1440*60)</f>
        <v>8.9583333333333084E-2</v>
      </c>
      <c r="D261" s="74">
        <v>2</v>
      </c>
      <c r="E261" s="54">
        <f t="shared" ref="E261:E324" si="111">C261+D261/(1440*60)</f>
        <v>8.9606481481481232E-2</v>
      </c>
      <c r="F261" s="55">
        <f ca="1">COUNTIF($G$3:G260,"&gt;"&amp;E261)</f>
        <v>26</v>
      </c>
      <c r="G261" s="54">
        <f t="shared" ca="1" si="100"/>
        <v>9.944444444444446E-2</v>
      </c>
      <c r="H261" s="53">
        <f t="shared" ca="1" si="101"/>
        <v>17</v>
      </c>
      <c r="I261" s="54">
        <f t="shared" ca="1" si="92"/>
        <v>9.9641203703703718E-2</v>
      </c>
      <c r="J261" s="53">
        <v>2</v>
      </c>
      <c r="K261" s="53">
        <v>1</v>
      </c>
      <c r="L261" s="55">
        <f t="shared" ca="1" si="102"/>
        <v>0</v>
      </c>
      <c r="M261" s="53">
        <f t="shared" ca="1" si="103"/>
        <v>0</v>
      </c>
      <c r="N261" s="54">
        <f t="shared" ca="1" si="104"/>
        <v>9.9675925925925946E-2</v>
      </c>
      <c r="O261" s="56">
        <f t="shared" ca="1" si="93"/>
        <v>2</v>
      </c>
      <c r="P261" s="57">
        <f t="shared" ref="P261:P324" ca="1" si="112">IF(L261=0,N261+(O261)/(1440*60),-1)</f>
        <v>9.9699074074074093E-2</v>
      </c>
      <c r="Q261" s="71">
        <f ca="1">IF(L261=0,COUNTIF($R$3:R260,"&gt;"&amp;P261),0)</f>
        <v>0</v>
      </c>
      <c r="R261" s="57">
        <f t="shared" ref="R261:R324" ca="1" si="113">IF(L261=0,IF(P261&gt;X260,P261,X260),-1)</f>
        <v>9.9699074074074093E-2</v>
      </c>
      <c r="S261" s="56">
        <f t="shared" ca="1" si="94"/>
        <v>22</v>
      </c>
      <c r="T261" s="57">
        <f t="shared" ca="1" si="105"/>
        <v>9.9953703703703725E-2</v>
      </c>
      <c r="U261" s="58">
        <f t="shared" ca="1" si="95"/>
        <v>2</v>
      </c>
      <c r="V261" s="58">
        <f t="shared" ca="1" si="96"/>
        <v>1</v>
      </c>
      <c r="W261" s="58">
        <f t="shared" ca="1" si="97"/>
        <v>18</v>
      </c>
      <c r="X261" s="57">
        <f t="shared" ca="1" si="106"/>
        <v>0.10019675925925928</v>
      </c>
      <c r="Y261" s="69">
        <v>2</v>
      </c>
      <c r="Z261" s="69">
        <f t="shared" ca="1" si="107"/>
        <v>69</v>
      </c>
      <c r="AA261" s="59">
        <f t="shared" ca="1" si="108"/>
        <v>7.9861111111111116E-4</v>
      </c>
      <c r="AB261" s="59">
        <f t="shared" ca="1" si="109"/>
        <v>9.944444444444446E-2</v>
      </c>
      <c r="AC261" s="59">
        <f t="shared" ref="AC261:AC324" ca="1" si="114">AB261+AA261</f>
        <v>0.10024305555555557</v>
      </c>
      <c r="AD261" s="59">
        <f t="shared" ca="1" si="98"/>
        <v>9.8379629629632287E-3</v>
      </c>
      <c r="AE261" s="59">
        <f t="shared" ca="1" si="99"/>
        <v>1.063657407407434E-2</v>
      </c>
    </row>
    <row r="262" spans="1:31" x14ac:dyDescent="0.25">
      <c r="A262" s="51">
        <v>260</v>
      </c>
      <c r="B262" s="60">
        <f>30</f>
        <v>30</v>
      </c>
      <c r="C262" s="52">
        <f t="shared" si="110"/>
        <v>8.9930555555555305E-2</v>
      </c>
      <c r="D262" s="75">
        <v>2</v>
      </c>
      <c r="E262" s="54">
        <f t="shared" si="111"/>
        <v>8.9953703703703453E-2</v>
      </c>
      <c r="F262" s="55">
        <f ca="1">COUNTIF($G$3:G261,"&gt;"&amp;E262)</f>
        <v>25</v>
      </c>
      <c r="G262" s="54">
        <f t="shared" ca="1" si="100"/>
        <v>9.9675925925925946E-2</v>
      </c>
      <c r="H262" s="53">
        <f t="shared" ca="1" si="101"/>
        <v>17</v>
      </c>
      <c r="I262" s="54">
        <f t="shared" ca="1" si="92"/>
        <v>9.9872685185185203E-2</v>
      </c>
      <c r="J262" s="53">
        <v>2</v>
      </c>
      <c r="K262" s="53">
        <v>1</v>
      </c>
      <c r="L262" s="55">
        <f t="shared" ca="1" si="102"/>
        <v>0</v>
      </c>
      <c r="M262" s="53">
        <f t="shared" ca="1" si="103"/>
        <v>0</v>
      </c>
      <c r="N262" s="54">
        <f t="shared" ca="1" si="104"/>
        <v>9.9907407407407431E-2</v>
      </c>
      <c r="O262" s="56">
        <f t="shared" ca="1" si="93"/>
        <v>2</v>
      </c>
      <c r="P262" s="57">
        <f t="shared" ca="1" si="112"/>
        <v>9.9930555555555578E-2</v>
      </c>
      <c r="Q262" s="71">
        <f ca="1">IF(L262=0,COUNTIF($R$3:R261,"&gt;"&amp;P262),0)</f>
        <v>0</v>
      </c>
      <c r="R262" s="57">
        <f t="shared" ca="1" si="113"/>
        <v>0.10019675925925928</v>
      </c>
      <c r="S262" s="56">
        <f t="shared" ca="1" si="94"/>
        <v>21</v>
      </c>
      <c r="T262" s="57">
        <f t="shared" ca="1" si="105"/>
        <v>0.10043981481481483</v>
      </c>
      <c r="U262" s="58">
        <f t="shared" ca="1" si="95"/>
        <v>2</v>
      </c>
      <c r="V262" s="58">
        <f t="shared" ca="1" si="96"/>
        <v>1</v>
      </c>
      <c r="W262" s="58">
        <f t="shared" ca="1" si="97"/>
        <v>21</v>
      </c>
      <c r="X262" s="57">
        <f t="shared" ca="1" si="106"/>
        <v>0.10071759259259261</v>
      </c>
      <c r="Y262" s="69">
        <v>2</v>
      </c>
      <c r="Z262" s="69">
        <f t="shared" ca="1" si="107"/>
        <v>71</v>
      </c>
      <c r="AA262" s="59">
        <f t="shared" ca="1" si="108"/>
        <v>8.2175925925925927E-4</v>
      </c>
      <c r="AB262" s="59">
        <f t="shared" ca="1" si="109"/>
        <v>9.9675925925925946E-2</v>
      </c>
      <c r="AC262" s="59">
        <f t="shared" ca="1" si="114"/>
        <v>0.1004976851851852</v>
      </c>
      <c r="AD262" s="59">
        <f t="shared" ca="1" si="98"/>
        <v>9.722222222222493E-3</v>
      </c>
      <c r="AE262" s="59">
        <f t="shared" ca="1" si="99"/>
        <v>1.0543981481481751E-2</v>
      </c>
    </row>
    <row r="263" spans="1:31" x14ac:dyDescent="0.25">
      <c r="A263" s="51">
        <v>261</v>
      </c>
      <c r="B263" s="60">
        <f>30</f>
        <v>30</v>
      </c>
      <c r="C263" s="52">
        <f t="shared" si="110"/>
        <v>9.0277777777777526E-2</v>
      </c>
      <c r="D263" s="74">
        <v>2</v>
      </c>
      <c r="E263" s="54">
        <f t="shared" si="111"/>
        <v>9.0300925925925674E-2</v>
      </c>
      <c r="F263" s="55">
        <f ca="1">COUNTIF($G$3:G262,"&gt;"&amp;E263)</f>
        <v>26</v>
      </c>
      <c r="G263" s="54">
        <f t="shared" ca="1" si="100"/>
        <v>9.9907407407407431E-2</v>
      </c>
      <c r="H263" s="53">
        <f t="shared" ca="1" si="101"/>
        <v>19</v>
      </c>
      <c r="I263" s="54">
        <f t="shared" ca="1" si="92"/>
        <v>0.10012731481481484</v>
      </c>
      <c r="J263" s="53">
        <v>2</v>
      </c>
      <c r="K263" s="53">
        <v>1</v>
      </c>
      <c r="L263" s="55">
        <f t="shared" ca="1" si="102"/>
        <v>1</v>
      </c>
      <c r="M263" s="53">
        <f t="shared" ca="1" si="103"/>
        <v>18</v>
      </c>
      <c r="N263" s="54">
        <f t="shared" ca="1" si="104"/>
        <v>0.10037037037037039</v>
      </c>
      <c r="O263" s="56">
        <f t="shared" ca="1" si="93"/>
        <v>0</v>
      </c>
      <c r="P263" s="57">
        <f t="shared" ca="1" si="112"/>
        <v>-1</v>
      </c>
      <c r="Q263" s="71">
        <f ca="1">IF(L263=0,COUNTIF($R$3:R262,"&gt;"&amp;P263),0)</f>
        <v>0</v>
      </c>
      <c r="R263" s="57">
        <f t="shared" ca="1" si="113"/>
        <v>-1</v>
      </c>
      <c r="S263" s="56">
        <f t="shared" ca="1" si="94"/>
        <v>0</v>
      </c>
      <c r="T263" s="57">
        <f t="shared" ca="1" si="105"/>
        <v>-1</v>
      </c>
      <c r="U263" s="58">
        <f t="shared" ca="1" si="95"/>
        <v>0</v>
      </c>
      <c r="V263" s="58">
        <f t="shared" ca="1" si="96"/>
        <v>0</v>
      </c>
      <c r="W263" s="58">
        <f t="shared" ca="1" si="97"/>
        <v>0</v>
      </c>
      <c r="X263" s="57">
        <f t="shared" ca="1" si="106"/>
        <v>-1</v>
      </c>
      <c r="Y263" s="69">
        <v>2</v>
      </c>
      <c r="Z263" s="69">
        <f t="shared" ca="1" si="107"/>
        <v>44</v>
      </c>
      <c r="AA263" s="59">
        <f t="shared" ca="1" si="108"/>
        <v>5.0925925925925921E-4</v>
      </c>
      <c r="AB263" s="59">
        <f t="shared" ca="1" si="109"/>
        <v>9.9907407407407431E-2</v>
      </c>
      <c r="AC263" s="59">
        <f t="shared" ca="1" si="114"/>
        <v>0.1004166666666667</v>
      </c>
      <c r="AD263" s="59">
        <f t="shared" ca="1" si="98"/>
        <v>9.6064814814817573E-3</v>
      </c>
      <c r="AE263" s="59">
        <f t="shared" ca="1" si="99"/>
        <v>1.0115740740741022E-2</v>
      </c>
    </row>
    <row r="264" spans="1:31" x14ac:dyDescent="0.25">
      <c r="A264" s="51">
        <v>262</v>
      </c>
      <c r="B264" s="60">
        <f>30</f>
        <v>30</v>
      </c>
      <c r="C264" s="52">
        <f t="shared" si="110"/>
        <v>9.0624999999999747E-2</v>
      </c>
      <c r="D264" s="75">
        <v>2</v>
      </c>
      <c r="E264" s="54">
        <f t="shared" si="111"/>
        <v>9.0648148148147895E-2</v>
      </c>
      <c r="F264" s="55">
        <f ca="1">COUNTIF($G$3:G263,"&gt;"&amp;E264)</f>
        <v>26</v>
      </c>
      <c r="G264" s="54">
        <f t="shared" ca="1" si="100"/>
        <v>0.10037037037037039</v>
      </c>
      <c r="H264" s="53">
        <f t="shared" ca="1" si="101"/>
        <v>23</v>
      </c>
      <c r="I264" s="54">
        <f t="shared" ca="1" si="92"/>
        <v>0.10063657407407409</v>
      </c>
      <c r="J264" s="53">
        <v>2</v>
      </c>
      <c r="K264" s="53">
        <v>1</v>
      </c>
      <c r="L264" s="55">
        <f t="shared" ca="1" si="102"/>
        <v>0</v>
      </c>
      <c r="M264" s="53">
        <f t="shared" ca="1" si="103"/>
        <v>0</v>
      </c>
      <c r="N264" s="54">
        <f t="shared" ca="1" si="104"/>
        <v>0.10067129629629631</v>
      </c>
      <c r="O264" s="56">
        <f t="shared" ca="1" si="93"/>
        <v>2</v>
      </c>
      <c r="P264" s="57">
        <f t="shared" ca="1" si="112"/>
        <v>0.10069444444444446</v>
      </c>
      <c r="Q264" s="71">
        <f ca="1">IF(L264=0,COUNTIF($R$3:R263,"&gt;"&amp;P264),0)</f>
        <v>0</v>
      </c>
      <c r="R264" s="57">
        <f t="shared" ca="1" si="113"/>
        <v>0.10069444444444446</v>
      </c>
      <c r="S264" s="56">
        <f t="shared" ca="1" si="94"/>
        <v>19</v>
      </c>
      <c r="T264" s="57">
        <f t="shared" ca="1" si="105"/>
        <v>0.10091435185185187</v>
      </c>
      <c r="U264" s="58">
        <f t="shared" ca="1" si="95"/>
        <v>2</v>
      </c>
      <c r="V264" s="58">
        <f t="shared" ca="1" si="96"/>
        <v>1</v>
      </c>
      <c r="W264" s="58">
        <f t="shared" ca="1" si="97"/>
        <v>22</v>
      </c>
      <c r="X264" s="57">
        <f t="shared" ca="1" si="106"/>
        <v>0.10120370370370371</v>
      </c>
      <c r="Y264" s="69">
        <v>2</v>
      </c>
      <c r="Z264" s="69">
        <f t="shared" ca="1" si="107"/>
        <v>76</v>
      </c>
      <c r="AA264" s="59">
        <f t="shared" ca="1" si="108"/>
        <v>8.7962962962962962E-4</v>
      </c>
      <c r="AB264" s="59">
        <f t="shared" ca="1" si="109"/>
        <v>0.10037037037037039</v>
      </c>
      <c r="AC264" s="59">
        <f t="shared" ca="1" si="114"/>
        <v>0.10125000000000002</v>
      </c>
      <c r="AD264" s="59">
        <f t="shared" ca="1" si="98"/>
        <v>9.722222222222493E-3</v>
      </c>
      <c r="AE264" s="59">
        <f t="shared" ca="1" si="99"/>
        <v>1.0601851851852126E-2</v>
      </c>
    </row>
    <row r="265" spans="1:31" x14ac:dyDescent="0.25">
      <c r="A265" s="51">
        <v>263</v>
      </c>
      <c r="B265" s="60">
        <f>30</f>
        <v>30</v>
      </c>
      <c r="C265" s="52">
        <f t="shared" si="110"/>
        <v>9.0972222222221968E-2</v>
      </c>
      <c r="D265" s="74">
        <v>2</v>
      </c>
      <c r="E265" s="54">
        <f t="shared" si="111"/>
        <v>9.0995370370370116E-2</v>
      </c>
      <c r="F265" s="55">
        <f ca="1">COUNTIF($G$3:G264,"&gt;"&amp;E265)</f>
        <v>26</v>
      </c>
      <c r="G265" s="54">
        <f t="shared" ca="1" si="100"/>
        <v>0.10067129629629631</v>
      </c>
      <c r="H265" s="53">
        <f t="shared" ca="1" si="101"/>
        <v>22</v>
      </c>
      <c r="I265" s="54">
        <f t="shared" ca="1" si="92"/>
        <v>0.10092592592592595</v>
      </c>
      <c r="J265" s="53">
        <v>2</v>
      </c>
      <c r="K265" s="53">
        <v>1</v>
      </c>
      <c r="L265" s="55">
        <f t="shared" ca="1" si="102"/>
        <v>0</v>
      </c>
      <c r="M265" s="53">
        <f t="shared" ca="1" si="103"/>
        <v>0</v>
      </c>
      <c r="N265" s="54">
        <f t="shared" ca="1" si="104"/>
        <v>0.10096064814814817</v>
      </c>
      <c r="O265" s="56">
        <f t="shared" ca="1" si="93"/>
        <v>2</v>
      </c>
      <c r="P265" s="57">
        <f t="shared" ca="1" si="112"/>
        <v>0.10098379629629632</v>
      </c>
      <c r="Q265" s="71">
        <f ca="1">IF(L265=0,COUNTIF($R$3:R264,"&gt;"&amp;P265),0)</f>
        <v>0</v>
      </c>
      <c r="R265" s="57">
        <f t="shared" ca="1" si="113"/>
        <v>0.10120370370370371</v>
      </c>
      <c r="S265" s="56">
        <f t="shared" ca="1" si="94"/>
        <v>21</v>
      </c>
      <c r="T265" s="57">
        <f t="shared" ca="1" si="105"/>
        <v>0.10144675925925926</v>
      </c>
      <c r="U265" s="58">
        <f t="shared" ca="1" si="95"/>
        <v>2</v>
      </c>
      <c r="V265" s="58">
        <f t="shared" ca="1" si="96"/>
        <v>1</v>
      </c>
      <c r="W265" s="58">
        <f t="shared" ca="1" si="97"/>
        <v>20</v>
      </c>
      <c r="X265" s="57">
        <f t="shared" ca="1" si="106"/>
        <v>0.10171296296296296</v>
      </c>
      <c r="Y265" s="69">
        <v>2</v>
      </c>
      <c r="Z265" s="69">
        <f t="shared" ca="1" si="107"/>
        <v>75</v>
      </c>
      <c r="AA265" s="59">
        <f t="shared" ca="1" si="108"/>
        <v>8.6805555555555551E-4</v>
      </c>
      <c r="AB265" s="59">
        <f t="shared" ca="1" si="109"/>
        <v>0.10067129629629631</v>
      </c>
      <c r="AC265" s="59">
        <f t="shared" ca="1" si="114"/>
        <v>0.10153935185185187</v>
      </c>
      <c r="AD265" s="59">
        <f t="shared" ca="1" si="98"/>
        <v>9.6759259259261987E-3</v>
      </c>
      <c r="AE265" s="59">
        <f t="shared" ca="1" si="99"/>
        <v>1.0543981481481751E-2</v>
      </c>
    </row>
    <row r="266" spans="1:31" x14ac:dyDescent="0.25">
      <c r="A266" s="51">
        <v>264</v>
      </c>
      <c r="B266" s="60">
        <f>30</f>
        <v>30</v>
      </c>
      <c r="C266" s="52">
        <f t="shared" si="110"/>
        <v>9.1319444444444189E-2</v>
      </c>
      <c r="D266" s="75">
        <v>2</v>
      </c>
      <c r="E266" s="54">
        <f t="shared" si="111"/>
        <v>9.1342592592592337E-2</v>
      </c>
      <c r="F266" s="55">
        <f ca="1">COUNTIF($G$3:G265,"&gt;"&amp;E266)</f>
        <v>26</v>
      </c>
      <c r="G266" s="54">
        <f t="shared" ca="1" si="100"/>
        <v>0.10096064814814817</v>
      </c>
      <c r="H266" s="53">
        <f t="shared" ca="1" si="101"/>
        <v>20</v>
      </c>
      <c r="I266" s="54">
        <f t="shared" ca="1" si="92"/>
        <v>0.10119212962962966</v>
      </c>
      <c r="J266" s="53">
        <v>2</v>
      </c>
      <c r="K266" s="53">
        <v>1</v>
      </c>
      <c r="L266" s="55">
        <f t="shared" ca="1" si="102"/>
        <v>1</v>
      </c>
      <c r="M266" s="53">
        <f t="shared" ca="1" si="103"/>
        <v>21</v>
      </c>
      <c r="N266" s="54">
        <f t="shared" ca="1" si="104"/>
        <v>0.10146990740740744</v>
      </c>
      <c r="O266" s="56">
        <f t="shared" ca="1" si="93"/>
        <v>0</v>
      </c>
      <c r="P266" s="57">
        <f t="shared" ca="1" si="112"/>
        <v>-1</v>
      </c>
      <c r="Q266" s="71">
        <f ca="1">IF(L266=0,COUNTIF($R$3:R265,"&gt;"&amp;P266),0)</f>
        <v>0</v>
      </c>
      <c r="R266" s="57">
        <f t="shared" ca="1" si="113"/>
        <v>-1</v>
      </c>
      <c r="S266" s="56">
        <f t="shared" ca="1" si="94"/>
        <v>0</v>
      </c>
      <c r="T266" s="57">
        <f t="shared" ca="1" si="105"/>
        <v>-1</v>
      </c>
      <c r="U266" s="58">
        <f t="shared" ca="1" si="95"/>
        <v>0</v>
      </c>
      <c r="V266" s="58">
        <f t="shared" ca="1" si="96"/>
        <v>0</v>
      </c>
      <c r="W266" s="58">
        <f t="shared" ca="1" si="97"/>
        <v>0</v>
      </c>
      <c r="X266" s="57">
        <f t="shared" ca="1" si="106"/>
        <v>-1</v>
      </c>
      <c r="Y266" s="69">
        <v>2</v>
      </c>
      <c r="Z266" s="69">
        <f t="shared" ca="1" si="107"/>
        <v>48</v>
      </c>
      <c r="AA266" s="59">
        <f t="shared" ca="1" si="108"/>
        <v>5.5555555555555556E-4</v>
      </c>
      <c r="AB266" s="59">
        <f t="shared" ca="1" si="109"/>
        <v>0.10096064814814817</v>
      </c>
      <c r="AC266" s="59">
        <f t="shared" ca="1" si="114"/>
        <v>0.10151620370370373</v>
      </c>
      <c r="AD266" s="59">
        <f t="shared" ca="1" si="98"/>
        <v>9.6180555555558378E-3</v>
      </c>
      <c r="AE266" s="59">
        <f t="shared" ca="1" si="99"/>
        <v>1.0173611111111397E-2</v>
      </c>
    </row>
    <row r="267" spans="1:31" x14ac:dyDescent="0.25">
      <c r="A267" s="51">
        <v>265</v>
      </c>
      <c r="B267" s="60">
        <f>30</f>
        <v>30</v>
      </c>
      <c r="C267" s="52">
        <f t="shared" si="110"/>
        <v>9.166666666666641E-2</v>
      </c>
      <c r="D267" s="74">
        <v>2</v>
      </c>
      <c r="E267" s="54">
        <f t="shared" si="111"/>
        <v>9.1689814814814558E-2</v>
      </c>
      <c r="F267" s="55">
        <f ca="1">COUNTIF($G$3:G266,"&gt;"&amp;E267)</f>
        <v>26</v>
      </c>
      <c r="G267" s="54">
        <f t="shared" ca="1" si="100"/>
        <v>0.10146990740740744</v>
      </c>
      <c r="H267" s="53">
        <f t="shared" ca="1" si="101"/>
        <v>17</v>
      </c>
      <c r="I267" s="54">
        <f t="shared" ca="1" si="92"/>
        <v>0.1016666666666667</v>
      </c>
      <c r="J267" s="53">
        <v>2</v>
      </c>
      <c r="K267" s="53">
        <v>1</v>
      </c>
      <c r="L267" s="55">
        <f t="shared" ca="1" si="102"/>
        <v>0</v>
      </c>
      <c r="M267" s="53">
        <f t="shared" ca="1" si="103"/>
        <v>0</v>
      </c>
      <c r="N267" s="54">
        <f t="shared" ca="1" si="104"/>
        <v>0.10170138888888892</v>
      </c>
      <c r="O267" s="56">
        <f t="shared" ca="1" si="93"/>
        <v>2</v>
      </c>
      <c r="P267" s="57">
        <f t="shared" ca="1" si="112"/>
        <v>0.10172453703703707</v>
      </c>
      <c r="Q267" s="71">
        <f ca="1">IF(L267=0,COUNTIF($R$3:R266,"&gt;"&amp;P267),0)</f>
        <v>0</v>
      </c>
      <c r="R267" s="57">
        <f t="shared" ca="1" si="113"/>
        <v>0.10172453703703707</v>
      </c>
      <c r="S267" s="56">
        <f t="shared" ca="1" si="94"/>
        <v>17</v>
      </c>
      <c r="T267" s="57">
        <f t="shared" ca="1" si="105"/>
        <v>0.10192129629629633</v>
      </c>
      <c r="U267" s="58">
        <f t="shared" ca="1" si="95"/>
        <v>2</v>
      </c>
      <c r="V267" s="58">
        <f t="shared" ca="1" si="96"/>
        <v>1</v>
      </c>
      <c r="W267" s="58">
        <f t="shared" ca="1" si="97"/>
        <v>19</v>
      </c>
      <c r="X267" s="57">
        <f t="shared" ca="1" si="106"/>
        <v>0.10217592592592596</v>
      </c>
      <c r="Y267" s="69">
        <v>2</v>
      </c>
      <c r="Z267" s="69">
        <f t="shared" ca="1" si="107"/>
        <v>65</v>
      </c>
      <c r="AA267" s="59">
        <f t="shared" ca="1" si="108"/>
        <v>7.5231481481481482E-4</v>
      </c>
      <c r="AB267" s="59">
        <f t="shared" ca="1" si="109"/>
        <v>0.10146990740740744</v>
      </c>
      <c r="AC267" s="59">
        <f t="shared" ca="1" si="114"/>
        <v>0.10222222222222226</v>
      </c>
      <c r="AD267" s="59">
        <f t="shared" ca="1" si="98"/>
        <v>9.7800925925928817E-3</v>
      </c>
      <c r="AE267" s="59">
        <f t="shared" ca="1" si="99"/>
        <v>1.0532407407407698E-2</v>
      </c>
    </row>
    <row r="268" spans="1:31" x14ac:dyDescent="0.25">
      <c r="A268" s="51">
        <v>266</v>
      </c>
      <c r="B268" s="60">
        <f>30</f>
        <v>30</v>
      </c>
      <c r="C268" s="52">
        <f t="shared" si="110"/>
        <v>9.2013888888888631E-2</v>
      </c>
      <c r="D268" s="75">
        <v>2</v>
      </c>
      <c r="E268" s="54">
        <f t="shared" si="111"/>
        <v>9.2037037037036779E-2</v>
      </c>
      <c r="F268" s="55">
        <f ca="1">COUNTIF($G$3:G267,"&gt;"&amp;E268)</f>
        <v>26</v>
      </c>
      <c r="G268" s="54">
        <f t="shared" ca="1" si="100"/>
        <v>0.10170138888888892</v>
      </c>
      <c r="H268" s="53">
        <f t="shared" ca="1" si="101"/>
        <v>23</v>
      </c>
      <c r="I268" s="54">
        <f t="shared" ca="1" si="92"/>
        <v>0.10196759259259262</v>
      </c>
      <c r="J268" s="53">
        <v>2</v>
      </c>
      <c r="K268" s="53">
        <v>1</v>
      </c>
      <c r="L268" s="55">
        <f t="shared" ca="1" si="102"/>
        <v>0</v>
      </c>
      <c r="M268" s="53">
        <f t="shared" ca="1" si="103"/>
        <v>0</v>
      </c>
      <c r="N268" s="54">
        <f t="shared" ca="1" si="104"/>
        <v>0.10200231481481485</v>
      </c>
      <c r="O268" s="56">
        <f t="shared" ca="1" si="93"/>
        <v>2</v>
      </c>
      <c r="P268" s="57">
        <f t="shared" ca="1" si="112"/>
        <v>0.102025462962963</v>
      </c>
      <c r="Q268" s="71">
        <f ca="1">IF(L268=0,COUNTIF($R$3:R267,"&gt;"&amp;P268),0)</f>
        <v>0</v>
      </c>
      <c r="R268" s="57">
        <f t="shared" ca="1" si="113"/>
        <v>0.10217592592592596</v>
      </c>
      <c r="S268" s="56">
        <f t="shared" ca="1" si="94"/>
        <v>21</v>
      </c>
      <c r="T268" s="57">
        <f t="shared" ca="1" si="105"/>
        <v>0.10241898148148151</v>
      </c>
      <c r="U268" s="58">
        <f t="shared" ca="1" si="95"/>
        <v>2</v>
      </c>
      <c r="V268" s="58">
        <f t="shared" ca="1" si="96"/>
        <v>1</v>
      </c>
      <c r="W268" s="58">
        <f t="shared" ca="1" si="97"/>
        <v>20</v>
      </c>
      <c r="X268" s="57">
        <f t="shared" ca="1" si="106"/>
        <v>0.10268518518518521</v>
      </c>
      <c r="Y268" s="69">
        <v>2</v>
      </c>
      <c r="Z268" s="69">
        <f t="shared" ca="1" si="107"/>
        <v>76</v>
      </c>
      <c r="AA268" s="59">
        <f t="shared" ca="1" si="108"/>
        <v>8.7962962962962962E-4</v>
      </c>
      <c r="AB268" s="59">
        <f t="shared" ca="1" si="109"/>
        <v>0.10170138888888892</v>
      </c>
      <c r="AC268" s="59">
        <f t="shared" ca="1" si="114"/>
        <v>0.10258101851851856</v>
      </c>
      <c r="AD268" s="59">
        <f t="shared" ca="1" si="98"/>
        <v>9.664351851852146E-3</v>
      </c>
      <c r="AE268" s="59">
        <f t="shared" ca="1" si="99"/>
        <v>1.0543981481481779E-2</v>
      </c>
    </row>
    <row r="269" spans="1:31" x14ac:dyDescent="0.25">
      <c r="A269" s="51">
        <v>267</v>
      </c>
      <c r="B269" s="60">
        <f>30</f>
        <v>30</v>
      </c>
      <c r="C269" s="52">
        <f t="shared" si="110"/>
        <v>9.2361111111110852E-2</v>
      </c>
      <c r="D269" s="74">
        <v>2</v>
      </c>
      <c r="E269" s="54">
        <f t="shared" si="111"/>
        <v>9.2384259259259E-2</v>
      </c>
      <c r="F269" s="55">
        <f ca="1">COUNTIF($G$3:G268,"&gt;"&amp;E269)</f>
        <v>26</v>
      </c>
      <c r="G269" s="54">
        <f t="shared" ca="1" si="100"/>
        <v>0.10200231481481485</v>
      </c>
      <c r="H269" s="53">
        <f t="shared" ca="1" si="101"/>
        <v>21</v>
      </c>
      <c r="I269" s="54">
        <f t="shared" ca="1" si="92"/>
        <v>0.1022453703703704</v>
      </c>
      <c r="J269" s="53">
        <v>2</v>
      </c>
      <c r="K269" s="53">
        <v>1</v>
      </c>
      <c r="L269" s="55">
        <f t="shared" ca="1" si="102"/>
        <v>1</v>
      </c>
      <c r="M269" s="53">
        <f t="shared" ca="1" si="103"/>
        <v>19</v>
      </c>
      <c r="N269" s="54">
        <f t="shared" ca="1" si="104"/>
        <v>0.10250000000000004</v>
      </c>
      <c r="O269" s="56">
        <f t="shared" ca="1" si="93"/>
        <v>0</v>
      </c>
      <c r="P269" s="57">
        <f t="shared" ca="1" si="112"/>
        <v>-1</v>
      </c>
      <c r="Q269" s="71">
        <f ca="1">IF(L269=0,COUNTIF($R$3:R268,"&gt;"&amp;P269),0)</f>
        <v>0</v>
      </c>
      <c r="R269" s="57">
        <f t="shared" ca="1" si="113"/>
        <v>-1</v>
      </c>
      <c r="S269" s="56">
        <f t="shared" ca="1" si="94"/>
        <v>0</v>
      </c>
      <c r="T269" s="57">
        <f t="shared" ca="1" si="105"/>
        <v>-1</v>
      </c>
      <c r="U269" s="58">
        <f t="shared" ca="1" si="95"/>
        <v>0</v>
      </c>
      <c r="V269" s="58">
        <f t="shared" ca="1" si="96"/>
        <v>0</v>
      </c>
      <c r="W269" s="58">
        <f t="shared" ca="1" si="97"/>
        <v>0</v>
      </c>
      <c r="X269" s="57">
        <f t="shared" ca="1" si="106"/>
        <v>-1</v>
      </c>
      <c r="Y269" s="69">
        <v>2</v>
      </c>
      <c r="Z269" s="69">
        <f t="shared" ca="1" si="107"/>
        <v>47</v>
      </c>
      <c r="AA269" s="59">
        <f t="shared" ca="1" si="108"/>
        <v>5.4398148148148144E-4</v>
      </c>
      <c r="AB269" s="59">
        <f t="shared" ca="1" si="109"/>
        <v>0.10200231481481485</v>
      </c>
      <c r="AC269" s="59">
        <f t="shared" ca="1" si="114"/>
        <v>0.10254629629629633</v>
      </c>
      <c r="AD269" s="59">
        <f t="shared" ca="1" si="98"/>
        <v>9.6180555555558517E-3</v>
      </c>
      <c r="AE269" s="59">
        <f t="shared" ca="1" si="99"/>
        <v>1.016203703703733E-2</v>
      </c>
    </row>
    <row r="270" spans="1:31" x14ac:dyDescent="0.25">
      <c r="A270" s="51">
        <v>268</v>
      </c>
      <c r="B270" s="60">
        <f>30</f>
        <v>30</v>
      </c>
      <c r="C270" s="52">
        <f t="shared" si="110"/>
        <v>9.2708333333333073E-2</v>
      </c>
      <c r="D270" s="75">
        <v>2</v>
      </c>
      <c r="E270" s="54">
        <f t="shared" si="111"/>
        <v>9.273148148148122E-2</v>
      </c>
      <c r="F270" s="55">
        <f ca="1">COUNTIF($G$3:G269,"&gt;"&amp;E270)</f>
        <v>25</v>
      </c>
      <c r="G270" s="54">
        <f t="shared" ca="1" si="100"/>
        <v>0.10250000000000004</v>
      </c>
      <c r="H270" s="53">
        <f t="shared" ca="1" si="101"/>
        <v>20</v>
      </c>
      <c r="I270" s="54">
        <f t="shared" ca="1" si="92"/>
        <v>0.10273148148148152</v>
      </c>
      <c r="J270" s="53">
        <v>2</v>
      </c>
      <c r="K270" s="53">
        <v>1</v>
      </c>
      <c r="L270" s="55">
        <f t="shared" ca="1" si="102"/>
        <v>0</v>
      </c>
      <c r="M270" s="53">
        <f t="shared" ca="1" si="103"/>
        <v>0</v>
      </c>
      <c r="N270" s="54">
        <f t="shared" ca="1" si="104"/>
        <v>0.10276620370370375</v>
      </c>
      <c r="O270" s="56">
        <f t="shared" ca="1" si="93"/>
        <v>2</v>
      </c>
      <c r="P270" s="57">
        <f t="shared" ca="1" si="112"/>
        <v>0.1027893518518519</v>
      </c>
      <c r="Q270" s="71">
        <f ca="1">IF(L270=0,COUNTIF($R$3:R269,"&gt;"&amp;P270),0)</f>
        <v>0</v>
      </c>
      <c r="R270" s="57">
        <f t="shared" ca="1" si="113"/>
        <v>0.1027893518518519</v>
      </c>
      <c r="S270" s="56">
        <f t="shared" ca="1" si="94"/>
        <v>21</v>
      </c>
      <c r="T270" s="57">
        <f t="shared" ca="1" si="105"/>
        <v>0.10303240740740745</v>
      </c>
      <c r="U270" s="58">
        <f t="shared" ca="1" si="95"/>
        <v>2</v>
      </c>
      <c r="V270" s="58">
        <f t="shared" ca="1" si="96"/>
        <v>1</v>
      </c>
      <c r="W270" s="58">
        <f t="shared" ca="1" si="97"/>
        <v>19</v>
      </c>
      <c r="X270" s="57">
        <f t="shared" ca="1" si="106"/>
        <v>0.10328703703703708</v>
      </c>
      <c r="Y270" s="69">
        <v>2</v>
      </c>
      <c r="Z270" s="69">
        <f t="shared" ca="1" si="107"/>
        <v>72</v>
      </c>
      <c r="AA270" s="59">
        <f t="shared" ca="1" si="108"/>
        <v>8.3333333333333339E-4</v>
      </c>
      <c r="AB270" s="59">
        <f t="shared" ca="1" si="109"/>
        <v>0.10250000000000004</v>
      </c>
      <c r="AC270" s="59">
        <f t="shared" ca="1" si="114"/>
        <v>0.10333333333333337</v>
      </c>
      <c r="AD270" s="59">
        <f t="shared" ca="1" si="98"/>
        <v>9.768518518518815E-3</v>
      </c>
      <c r="AE270" s="59">
        <f t="shared" ca="1" si="99"/>
        <v>1.0601851851852154E-2</v>
      </c>
    </row>
    <row r="271" spans="1:31" x14ac:dyDescent="0.25">
      <c r="A271" s="51">
        <v>269</v>
      </c>
      <c r="B271" s="60">
        <f>30</f>
        <v>30</v>
      </c>
      <c r="C271" s="52">
        <f t="shared" si="110"/>
        <v>9.3055555555555294E-2</v>
      </c>
      <c r="D271" s="74">
        <v>2</v>
      </c>
      <c r="E271" s="54">
        <f t="shared" si="111"/>
        <v>9.3078703703703441E-2</v>
      </c>
      <c r="F271" s="55">
        <f ca="1">COUNTIF($G$3:G270,"&gt;"&amp;E271)</f>
        <v>25</v>
      </c>
      <c r="G271" s="54">
        <f t="shared" ca="1" si="100"/>
        <v>0.10276620370370375</v>
      </c>
      <c r="H271" s="53">
        <f t="shared" ca="1" si="101"/>
        <v>22</v>
      </c>
      <c r="I271" s="54">
        <f t="shared" ca="1" si="92"/>
        <v>0.10302083333333338</v>
      </c>
      <c r="J271" s="53">
        <v>2</v>
      </c>
      <c r="K271" s="53">
        <v>1</v>
      </c>
      <c r="L271" s="55">
        <f t="shared" ca="1" si="102"/>
        <v>1</v>
      </c>
      <c r="M271" s="53">
        <f t="shared" ca="1" si="103"/>
        <v>20</v>
      </c>
      <c r="N271" s="54">
        <f t="shared" ca="1" si="104"/>
        <v>0.10328703703703708</v>
      </c>
      <c r="O271" s="56">
        <f t="shared" ca="1" si="93"/>
        <v>0</v>
      </c>
      <c r="P271" s="57">
        <f t="shared" ca="1" si="112"/>
        <v>-1</v>
      </c>
      <c r="Q271" s="71">
        <f ca="1">IF(L271=0,COUNTIF($R$3:R270,"&gt;"&amp;P271),0)</f>
        <v>0</v>
      </c>
      <c r="R271" s="57">
        <f t="shared" ca="1" si="113"/>
        <v>-1</v>
      </c>
      <c r="S271" s="56">
        <f t="shared" ca="1" si="94"/>
        <v>0</v>
      </c>
      <c r="T271" s="57">
        <f t="shared" ca="1" si="105"/>
        <v>-1</v>
      </c>
      <c r="U271" s="58">
        <f t="shared" ca="1" si="95"/>
        <v>0</v>
      </c>
      <c r="V271" s="58">
        <f t="shared" ca="1" si="96"/>
        <v>0</v>
      </c>
      <c r="W271" s="58">
        <f t="shared" ca="1" si="97"/>
        <v>0</v>
      </c>
      <c r="X271" s="57">
        <f t="shared" ca="1" si="106"/>
        <v>-1</v>
      </c>
      <c r="Y271" s="69">
        <v>2</v>
      </c>
      <c r="Z271" s="69">
        <f t="shared" ca="1" si="107"/>
        <v>49</v>
      </c>
      <c r="AA271" s="59">
        <f t="shared" ca="1" si="108"/>
        <v>5.6712962962962967E-4</v>
      </c>
      <c r="AB271" s="59">
        <f t="shared" ca="1" si="109"/>
        <v>0.10276620370370375</v>
      </c>
      <c r="AC271" s="59">
        <f t="shared" ca="1" si="114"/>
        <v>0.10333333333333337</v>
      </c>
      <c r="AD271" s="59">
        <f t="shared" ca="1" si="98"/>
        <v>9.687500000000307E-3</v>
      </c>
      <c r="AE271" s="59">
        <f t="shared" ca="1" si="99"/>
        <v>1.0254629629629933E-2</v>
      </c>
    </row>
    <row r="272" spans="1:31" x14ac:dyDescent="0.25">
      <c r="A272" s="51">
        <v>270</v>
      </c>
      <c r="B272" s="60">
        <f>30</f>
        <v>30</v>
      </c>
      <c r="C272" s="52">
        <f t="shared" si="110"/>
        <v>9.3402777777777515E-2</v>
      </c>
      <c r="D272" s="75">
        <v>2</v>
      </c>
      <c r="E272" s="54">
        <f t="shared" si="111"/>
        <v>9.3425925925925662E-2</v>
      </c>
      <c r="F272" s="55">
        <f ca="1">COUNTIF($G$3:G271,"&gt;"&amp;E272)</f>
        <v>25</v>
      </c>
      <c r="G272" s="54">
        <f t="shared" ca="1" si="100"/>
        <v>0.10328703703703708</v>
      </c>
      <c r="H272" s="53">
        <f t="shared" ca="1" si="101"/>
        <v>21</v>
      </c>
      <c r="I272" s="54">
        <f t="shared" ca="1" si="92"/>
        <v>0.10353009259259263</v>
      </c>
      <c r="J272" s="53">
        <v>2</v>
      </c>
      <c r="K272" s="53">
        <v>1</v>
      </c>
      <c r="L272" s="55">
        <f t="shared" ca="1" si="102"/>
        <v>1</v>
      </c>
      <c r="M272" s="53">
        <f t="shared" ca="1" si="103"/>
        <v>21</v>
      </c>
      <c r="N272" s="54">
        <f t="shared" ca="1" si="104"/>
        <v>0.10380787037037041</v>
      </c>
      <c r="O272" s="56">
        <f t="shared" ca="1" si="93"/>
        <v>0</v>
      </c>
      <c r="P272" s="57">
        <f t="shared" ca="1" si="112"/>
        <v>-1</v>
      </c>
      <c r="Q272" s="71">
        <f ca="1">IF(L272=0,COUNTIF($R$3:R271,"&gt;"&amp;P272),0)</f>
        <v>0</v>
      </c>
      <c r="R272" s="57">
        <f t="shared" ca="1" si="113"/>
        <v>-1</v>
      </c>
      <c r="S272" s="56">
        <f t="shared" ca="1" si="94"/>
        <v>0</v>
      </c>
      <c r="T272" s="57">
        <f t="shared" ca="1" si="105"/>
        <v>-1</v>
      </c>
      <c r="U272" s="58">
        <f t="shared" ca="1" si="95"/>
        <v>0</v>
      </c>
      <c r="V272" s="58">
        <f t="shared" ca="1" si="96"/>
        <v>0</v>
      </c>
      <c r="W272" s="58">
        <f t="shared" ca="1" si="97"/>
        <v>0</v>
      </c>
      <c r="X272" s="57">
        <f t="shared" ca="1" si="106"/>
        <v>-1</v>
      </c>
      <c r="Y272" s="69">
        <v>2</v>
      </c>
      <c r="Z272" s="69">
        <f t="shared" ca="1" si="107"/>
        <v>49</v>
      </c>
      <c r="AA272" s="59">
        <f t="shared" ca="1" si="108"/>
        <v>5.6712962962962967E-4</v>
      </c>
      <c r="AB272" s="59">
        <f t="shared" ca="1" si="109"/>
        <v>0.10328703703703708</v>
      </c>
      <c r="AC272" s="59">
        <f t="shared" ca="1" si="114"/>
        <v>0.10385416666666671</v>
      </c>
      <c r="AD272" s="59">
        <f t="shared" ca="1" si="98"/>
        <v>9.8611111111114175E-3</v>
      </c>
      <c r="AE272" s="59">
        <f t="shared" ca="1" si="99"/>
        <v>1.0428240740741043E-2</v>
      </c>
    </row>
    <row r="273" spans="1:31" x14ac:dyDescent="0.25">
      <c r="A273" s="51">
        <v>271</v>
      </c>
      <c r="B273" s="60">
        <f>30</f>
        <v>30</v>
      </c>
      <c r="C273" s="52">
        <f t="shared" si="110"/>
        <v>9.3749999999999736E-2</v>
      </c>
      <c r="D273" s="74">
        <v>2</v>
      </c>
      <c r="E273" s="54">
        <f t="shared" si="111"/>
        <v>9.3773148148147883E-2</v>
      </c>
      <c r="F273" s="55">
        <f ca="1">COUNTIF($G$3:G272,"&gt;"&amp;E273)</f>
        <v>25</v>
      </c>
      <c r="G273" s="54">
        <f t="shared" ca="1" si="100"/>
        <v>0.10380787037037041</v>
      </c>
      <c r="H273" s="53">
        <f t="shared" ca="1" si="101"/>
        <v>18</v>
      </c>
      <c r="I273" s="54">
        <f t="shared" ca="1" si="92"/>
        <v>0.10401620370370375</v>
      </c>
      <c r="J273" s="53">
        <v>2</v>
      </c>
      <c r="K273" s="53">
        <v>1</v>
      </c>
      <c r="L273" s="55">
        <f t="shared" ca="1" si="102"/>
        <v>1</v>
      </c>
      <c r="M273" s="53">
        <f t="shared" ca="1" si="103"/>
        <v>22</v>
      </c>
      <c r="N273" s="54">
        <f t="shared" ca="1" si="104"/>
        <v>0.1043055555555556</v>
      </c>
      <c r="O273" s="56">
        <f t="shared" ca="1" si="93"/>
        <v>0</v>
      </c>
      <c r="P273" s="57">
        <f t="shared" ca="1" si="112"/>
        <v>-1</v>
      </c>
      <c r="Q273" s="71">
        <f ca="1">IF(L273=0,COUNTIF($R$3:R272,"&gt;"&amp;P273),0)</f>
        <v>0</v>
      </c>
      <c r="R273" s="57">
        <f t="shared" ca="1" si="113"/>
        <v>-1</v>
      </c>
      <c r="S273" s="56">
        <f t="shared" ca="1" si="94"/>
        <v>0</v>
      </c>
      <c r="T273" s="57">
        <f t="shared" ca="1" si="105"/>
        <v>-1</v>
      </c>
      <c r="U273" s="58">
        <f t="shared" ca="1" si="95"/>
        <v>0</v>
      </c>
      <c r="V273" s="58">
        <f t="shared" ca="1" si="96"/>
        <v>0</v>
      </c>
      <c r="W273" s="58">
        <f t="shared" ca="1" si="97"/>
        <v>0</v>
      </c>
      <c r="X273" s="57">
        <f t="shared" ca="1" si="106"/>
        <v>-1</v>
      </c>
      <c r="Y273" s="69">
        <v>2</v>
      </c>
      <c r="Z273" s="69">
        <f t="shared" ca="1" si="107"/>
        <v>47</v>
      </c>
      <c r="AA273" s="59">
        <f t="shared" ca="1" si="108"/>
        <v>5.4398148148148144E-4</v>
      </c>
      <c r="AB273" s="59">
        <f t="shared" ca="1" si="109"/>
        <v>0.10380787037037041</v>
      </c>
      <c r="AC273" s="59">
        <f t="shared" ca="1" si="114"/>
        <v>0.10435185185185189</v>
      </c>
      <c r="AD273" s="59">
        <f t="shared" ca="1" si="98"/>
        <v>1.0034722222222528E-2</v>
      </c>
      <c r="AE273" s="59">
        <f t="shared" ca="1" si="99"/>
        <v>1.0578703703704007E-2</v>
      </c>
    </row>
    <row r="274" spans="1:31" x14ac:dyDescent="0.25">
      <c r="A274" s="51">
        <v>272</v>
      </c>
      <c r="B274" s="60">
        <f>30</f>
        <v>30</v>
      </c>
      <c r="C274" s="52">
        <f t="shared" si="110"/>
        <v>9.4097222222221957E-2</v>
      </c>
      <c r="D274" s="75">
        <v>2</v>
      </c>
      <c r="E274" s="54">
        <f t="shared" si="111"/>
        <v>9.4120370370370104E-2</v>
      </c>
      <c r="F274" s="55">
        <f ca="1">COUNTIF($G$3:G273,"&gt;"&amp;E274)</f>
        <v>25</v>
      </c>
      <c r="G274" s="54">
        <f t="shared" ca="1" si="100"/>
        <v>0.1043055555555556</v>
      </c>
      <c r="H274" s="53">
        <f t="shared" ca="1" si="101"/>
        <v>23</v>
      </c>
      <c r="I274" s="54">
        <f t="shared" ca="1" si="92"/>
        <v>0.10457175925925929</v>
      </c>
      <c r="J274" s="53">
        <v>2</v>
      </c>
      <c r="K274" s="53">
        <v>1</v>
      </c>
      <c r="L274" s="55">
        <f t="shared" ca="1" si="102"/>
        <v>0</v>
      </c>
      <c r="M274" s="53">
        <f t="shared" ca="1" si="103"/>
        <v>0</v>
      </c>
      <c r="N274" s="54">
        <f t="shared" ca="1" si="104"/>
        <v>0.10460648148148152</v>
      </c>
      <c r="O274" s="56">
        <f t="shared" ca="1" si="93"/>
        <v>2</v>
      </c>
      <c r="P274" s="57">
        <f t="shared" ca="1" si="112"/>
        <v>0.10462962962962967</v>
      </c>
      <c r="Q274" s="71">
        <f ca="1">IF(L274=0,COUNTIF($R$3:R273,"&gt;"&amp;P274),0)</f>
        <v>0</v>
      </c>
      <c r="R274" s="57">
        <f t="shared" ca="1" si="113"/>
        <v>0.10462962962962967</v>
      </c>
      <c r="S274" s="56">
        <f t="shared" ca="1" si="94"/>
        <v>20</v>
      </c>
      <c r="T274" s="57">
        <f t="shared" ca="1" si="105"/>
        <v>0.10486111111111115</v>
      </c>
      <c r="U274" s="58">
        <f t="shared" ca="1" si="95"/>
        <v>2</v>
      </c>
      <c r="V274" s="58">
        <f t="shared" ca="1" si="96"/>
        <v>1</v>
      </c>
      <c r="W274" s="58">
        <f t="shared" ca="1" si="97"/>
        <v>20</v>
      </c>
      <c r="X274" s="57">
        <f t="shared" ca="1" si="106"/>
        <v>0.10512731481481485</v>
      </c>
      <c r="Y274" s="69">
        <v>2</v>
      </c>
      <c r="Z274" s="69">
        <f t="shared" ca="1" si="107"/>
        <v>75</v>
      </c>
      <c r="AA274" s="59">
        <f t="shared" ca="1" si="108"/>
        <v>8.6805555555555551E-4</v>
      </c>
      <c r="AB274" s="59">
        <f t="shared" ca="1" si="109"/>
        <v>0.1043055555555556</v>
      </c>
      <c r="AC274" s="59">
        <f t="shared" ca="1" si="114"/>
        <v>0.10517361111111115</v>
      </c>
      <c r="AD274" s="59">
        <f t="shared" ca="1" si="98"/>
        <v>1.0185185185185491E-2</v>
      </c>
      <c r="AE274" s="59">
        <f t="shared" ca="1" si="99"/>
        <v>1.1053240740741044E-2</v>
      </c>
    </row>
    <row r="275" spans="1:31" x14ac:dyDescent="0.25">
      <c r="A275" s="51">
        <v>273</v>
      </c>
      <c r="B275" s="60">
        <f>30</f>
        <v>30</v>
      </c>
      <c r="C275" s="52">
        <f t="shared" si="110"/>
        <v>9.4444444444444178E-2</v>
      </c>
      <c r="D275" s="74">
        <v>2</v>
      </c>
      <c r="E275" s="54">
        <f t="shared" si="111"/>
        <v>9.4467592592592325E-2</v>
      </c>
      <c r="F275" s="55">
        <f ca="1">COUNTIF($G$3:G274,"&gt;"&amp;E275)</f>
        <v>25</v>
      </c>
      <c r="G275" s="54">
        <f t="shared" ca="1" si="100"/>
        <v>0.10460648148148152</v>
      </c>
      <c r="H275" s="53">
        <f t="shared" ca="1" si="101"/>
        <v>21</v>
      </c>
      <c r="I275" s="54">
        <f t="shared" ca="1" si="92"/>
        <v>0.10484953703703707</v>
      </c>
      <c r="J275" s="53">
        <v>2</v>
      </c>
      <c r="K275" s="53">
        <v>1</v>
      </c>
      <c r="L275" s="55">
        <f t="shared" ca="1" si="102"/>
        <v>1</v>
      </c>
      <c r="M275" s="53">
        <f t="shared" ca="1" si="103"/>
        <v>19</v>
      </c>
      <c r="N275" s="54">
        <f t="shared" ca="1" si="104"/>
        <v>0.10510416666666671</v>
      </c>
      <c r="O275" s="56">
        <f t="shared" ca="1" si="93"/>
        <v>0</v>
      </c>
      <c r="P275" s="57">
        <f t="shared" ca="1" si="112"/>
        <v>-1</v>
      </c>
      <c r="Q275" s="71">
        <f ca="1">IF(L275=0,COUNTIF($R$3:R274,"&gt;"&amp;P275),0)</f>
        <v>0</v>
      </c>
      <c r="R275" s="57">
        <f t="shared" ca="1" si="113"/>
        <v>-1</v>
      </c>
      <c r="S275" s="56">
        <f t="shared" ca="1" si="94"/>
        <v>0</v>
      </c>
      <c r="T275" s="57">
        <f t="shared" ca="1" si="105"/>
        <v>-1</v>
      </c>
      <c r="U275" s="58">
        <f t="shared" ca="1" si="95"/>
        <v>0</v>
      </c>
      <c r="V275" s="58">
        <f t="shared" ca="1" si="96"/>
        <v>0</v>
      </c>
      <c r="W275" s="58">
        <f t="shared" ca="1" si="97"/>
        <v>0</v>
      </c>
      <c r="X275" s="57">
        <f t="shared" ca="1" si="106"/>
        <v>-1</v>
      </c>
      <c r="Y275" s="69">
        <v>2</v>
      </c>
      <c r="Z275" s="69">
        <f t="shared" ca="1" si="107"/>
        <v>47</v>
      </c>
      <c r="AA275" s="59">
        <f t="shared" ca="1" si="108"/>
        <v>5.4398148148148144E-4</v>
      </c>
      <c r="AB275" s="59">
        <f t="shared" ca="1" si="109"/>
        <v>0.10460648148148152</v>
      </c>
      <c r="AC275" s="59">
        <f t="shared" ca="1" si="114"/>
        <v>0.105150462962963</v>
      </c>
      <c r="AD275" s="59">
        <f t="shared" ca="1" si="98"/>
        <v>1.0138888888889197E-2</v>
      </c>
      <c r="AE275" s="59">
        <f t="shared" ca="1" si="99"/>
        <v>1.0682870370370676E-2</v>
      </c>
    </row>
    <row r="276" spans="1:31" x14ac:dyDescent="0.25">
      <c r="A276" s="51">
        <v>274</v>
      </c>
      <c r="B276" s="60">
        <f>30</f>
        <v>30</v>
      </c>
      <c r="C276" s="52">
        <f t="shared" si="110"/>
        <v>9.4791666666666399E-2</v>
      </c>
      <c r="D276" s="75">
        <v>2</v>
      </c>
      <c r="E276" s="54">
        <f t="shared" si="111"/>
        <v>9.4814814814814546E-2</v>
      </c>
      <c r="F276" s="55">
        <f ca="1">COUNTIF($G$3:G275,"&gt;"&amp;E276)</f>
        <v>24</v>
      </c>
      <c r="G276" s="54">
        <f t="shared" ca="1" si="100"/>
        <v>0.10510416666666671</v>
      </c>
      <c r="H276" s="53">
        <f t="shared" ca="1" si="101"/>
        <v>23</v>
      </c>
      <c r="I276" s="54">
        <f t="shared" ca="1" si="92"/>
        <v>0.10537037037037041</v>
      </c>
      <c r="J276" s="53">
        <v>2</v>
      </c>
      <c r="K276" s="53">
        <v>1</v>
      </c>
      <c r="L276" s="55">
        <f t="shared" ca="1" si="102"/>
        <v>0</v>
      </c>
      <c r="M276" s="53">
        <f t="shared" ca="1" si="103"/>
        <v>0</v>
      </c>
      <c r="N276" s="54">
        <f t="shared" ca="1" si="104"/>
        <v>0.10540509259259263</v>
      </c>
      <c r="O276" s="56">
        <f t="shared" ca="1" si="93"/>
        <v>2</v>
      </c>
      <c r="P276" s="57">
        <f t="shared" ca="1" si="112"/>
        <v>0.10542824074074078</v>
      </c>
      <c r="Q276" s="71">
        <f ca="1">IF(L276=0,COUNTIF($R$3:R275,"&gt;"&amp;P276),0)</f>
        <v>0</v>
      </c>
      <c r="R276" s="57">
        <f t="shared" ca="1" si="113"/>
        <v>0.10542824074074078</v>
      </c>
      <c r="S276" s="56">
        <f t="shared" ca="1" si="94"/>
        <v>20</v>
      </c>
      <c r="T276" s="57">
        <f t="shared" ca="1" si="105"/>
        <v>0.10565972222222227</v>
      </c>
      <c r="U276" s="58">
        <f t="shared" ca="1" si="95"/>
        <v>2</v>
      </c>
      <c r="V276" s="58">
        <f t="shared" ca="1" si="96"/>
        <v>1</v>
      </c>
      <c r="W276" s="58">
        <f t="shared" ca="1" si="97"/>
        <v>22</v>
      </c>
      <c r="X276" s="57">
        <f t="shared" ca="1" si="106"/>
        <v>0.10594907407407411</v>
      </c>
      <c r="Y276" s="69">
        <v>2</v>
      </c>
      <c r="Z276" s="69">
        <f t="shared" ca="1" si="107"/>
        <v>77</v>
      </c>
      <c r="AA276" s="59">
        <f t="shared" ca="1" si="108"/>
        <v>8.9120370370370373E-4</v>
      </c>
      <c r="AB276" s="59">
        <f t="shared" ca="1" si="109"/>
        <v>0.10510416666666671</v>
      </c>
      <c r="AC276" s="59">
        <f t="shared" ca="1" si="114"/>
        <v>0.10599537037037041</v>
      </c>
      <c r="AD276" s="59">
        <f t="shared" ca="1" si="98"/>
        <v>1.028935185185216E-2</v>
      </c>
      <c r="AE276" s="59">
        <f t="shared" ca="1" si="99"/>
        <v>1.118055555555586E-2</v>
      </c>
    </row>
    <row r="277" spans="1:31" x14ac:dyDescent="0.25">
      <c r="A277" s="51">
        <v>275</v>
      </c>
      <c r="B277" s="60">
        <f>30</f>
        <v>30</v>
      </c>
      <c r="C277" s="52">
        <f t="shared" si="110"/>
        <v>9.513888888888862E-2</v>
      </c>
      <c r="D277" s="74">
        <v>2</v>
      </c>
      <c r="E277" s="54">
        <f t="shared" si="111"/>
        <v>9.5162037037036767E-2</v>
      </c>
      <c r="F277" s="55">
        <f ca="1">COUNTIF($G$3:G276,"&gt;"&amp;E277)</f>
        <v>25</v>
      </c>
      <c r="G277" s="54">
        <f t="shared" ca="1" si="100"/>
        <v>0.10540509259259263</v>
      </c>
      <c r="H277" s="53">
        <f t="shared" ca="1" si="101"/>
        <v>23</v>
      </c>
      <c r="I277" s="54">
        <f t="shared" ca="1" si="92"/>
        <v>0.10567129629629633</v>
      </c>
      <c r="J277" s="53">
        <v>2</v>
      </c>
      <c r="K277" s="53">
        <v>1</v>
      </c>
      <c r="L277" s="55">
        <f t="shared" ca="1" si="102"/>
        <v>1</v>
      </c>
      <c r="M277" s="53">
        <f t="shared" ca="1" si="103"/>
        <v>21</v>
      </c>
      <c r="N277" s="54">
        <f t="shared" ca="1" si="104"/>
        <v>0.10594907407407411</v>
      </c>
      <c r="O277" s="56">
        <f t="shared" ca="1" si="93"/>
        <v>0</v>
      </c>
      <c r="P277" s="57">
        <f t="shared" ca="1" si="112"/>
        <v>-1</v>
      </c>
      <c r="Q277" s="71">
        <f ca="1">IF(L277=0,COUNTIF($R$3:R276,"&gt;"&amp;P277),0)</f>
        <v>0</v>
      </c>
      <c r="R277" s="57">
        <f t="shared" ca="1" si="113"/>
        <v>-1</v>
      </c>
      <c r="S277" s="56">
        <f t="shared" ca="1" si="94"/>
        <v>0</v>
      </c>
      <c r="T277" s="57">
        <f t="shared" ca="1" si="105"/>
        <v>-1</v>
      </c>
      <c r="U277" s="58">
        <f t="shared" ca="1" si="95"/>
        <v>0</v>
      </c>
      <c r="V277" s="58">
        <f t="shared" ca="1" si="96"/>
        <v>0</v>
      </c>
      <c r="W277" s="58">
        <f t="shared" ca="1" si="97"/>
        <v>0</v>
      </c>
      <c r="X277" s="57">
        <f t="shared" ca="1" si="106"/>
        <v>-1</v>
      </c>
      <c r="Y277" s="69">
        <v>2</v>
      </c>
      <c r="Z277" s="69">
        <f t="shared" ca="1" si="107"/>
        <v>51</v>
      </c>
      <c r="AA277" s="59">
        <f t="shared" ca="1" si="108"/>
        <v>5.9027777777777778E-4</v>
      </c>
      <c r="AB277" s="59">
        <f t="shared" ca="1" si="109"/>
        <v>0.10540509259259263</v>
      </c>
      <c r="AC277" s="59">
        <f t="shared" ca="1" si="114"/>
        <v>0.10599537037037041</v>
      </c>
      <c r="AD277" s="59">
        <f t="shared" ca="1" si="98"/>
        <v>1.0243055555555866E-2</v>
      </c>
      <c r="AE277" s="59">
        <f t="shared" ca="1" si="99"/>
        <v>1.0833333333333639E-2</v>
      </c>
    </row>
    <row r="278" spans="1:31" x14ac:dyDescent="0.25">
      <c r="A278" s="51">
        <v>276</v>
      </c>
      <c r="B278" s="60">
        <f>30</f>
        <v>30</v>
      </c>
      <c r="C278" s="52">
        <f t="shared" si="110"/>
        <v>9.5486111111110841E-2</v>
      </c>
      <c r="D278" s="75">
        <v>2</v>
      </c>
      <c r="E278" s="54">
        <f t="shared" si="111"/>
        <v>9.5509259259258988E-2</v>
      </c>
      <c r="F278" s="55">
        <f ca="1">COUNTIF($G$3:G277,"&gt;"&amp;E278)</f>
        <v>25</v>
      </c>
      <c r="G278" s="54">
        <f t="shared" ca="1" si="100"/>
        <v>0.10594907407407411</v>
      </c>
      <c r="H278" s="53">
        <f t="shared" ca="1" si="101"/>
        <v>22</v>
      </c>
      <c r="I278" s="54">
        <f t="shared" ca="1" si="92"/>
        <v>0.10620370370370374</v>
      </c>
      <c r="J278" s="53">
        <v>2</v>
      </c>
      <c r="K278" s="53">
        <v>1</v>
      </c>
      <c r="L278" s="55">
        <f t="shared" ca="1" si="102"/>
        <v>0</v>
      </c>
      <c r="M278" s="53">
        <f t="shared" ca="1" si="103"/>
        <v>0</v>
      </c>
      <c r="N278" s="54">
        <f t="shared" ca="1" si="104"/>
        <v>0.10623842592592597</v>
      </c>
      <c r="O278" s="56">
        <f t="shared" ca="1" si="93"/>
        <v>2</v>
      </c>
      <c r="P278" s="57">
        <f t="shared" ca="1" si="112"/>
        <v>0.10626157407407412</v>
      </c>
      <c r="Q278" s="71">
        <f ca="1">IF(L278=0,COUNTIF($R$3:R277,"&gt;"&amp;P278),0)</f>
        <v>0</v>
      </c>
      <c r="R278" s="57">
        <f t="shared" ca="1" si="113"/>
        <v>0.10626157407407412</v>
      </c>
      <c r="S278" s="56">
        <f t="shared" ca="1" si="94"/>
        <v>20</v>
      </c>
      <c r="T278" s="57">
        <f t="shared" ca="1" si="105"/>
        <v>0.1064930555555556</v>
      </c>
      <c r="U278" s="58">
        <f t="shared" ca="1" si="95"/>
        <v>2</v>
      </c>
      <c r="V278" s="58">
        <f t="shared" ca="1" si="96"/>
        <v>1</v>
      </c>
      <c r="W278" s="58">
        <f t="shared" ca="1" si="97"/>
        <v>19</v>
      </c>
      <c r="X278" s="57">
        <f t="shared" ca="1" si="106"/>
        <v>0.10674768518518524</v>
      </c>
      <c r="Y278" s="69">
        <v>2</v>
      </c>
      <c r="Z278" s="69">
        <f t="shared" ca="1" si="107"/>
        <v>73</v>
      </c>
      <c r="AA278" s="59">
        <f t="shared" ca="1" si="108"/>
        <v>8.4490740740740739E-4</v>
      </c>
      <c r="AB278" s="59">
        <f t="shared" ca="1" si="109"/>
        <v>0.10594907407407411</v>
      </c>
      <c r="AC278" s="59">
        <f t="shared" ca="1" si="114"/>
        <v>0.10679398148148152</v>
      </c>
      <c r="AD278" s="59">
        <f t="shared" ca="1" si="98"/>
        <v>1.0439814814815124E-2</v>
      </c>
      <c r="AE278" s="59">
        <f t="shared" ca="1" si="99"/>
        <v>1.1284722222222529E-2</v>
      </c>
    </row>
    <row r="279" spans="1:31" x14ac:dyDescent="0.25">
      <c r="A279" s="51">
        <v>277</v>
      </c>
      <c r="B279" s="60">
        <f>30</f>
        <v>30</v>
      </c>
      <c r="C279" s="52">
        <f t="shared" si="110"/>
        <v>9.5833333333333062E-2</v>
      </c>
      <c r="D279" s="74">
        <v>2</v>
      </c>
      <c r="E279" s="54">
        <f t="shared" si="111"/>
        <v>9.5856481481481209E-2</v>
      </c>
      <c r="F279" s="55">
        <f ca="1">COUNTIF($G$3:G278,"&gt;"&amp;E279)</f>
        <v>25</v>
      </c>
      <c r="G279" s="54">
        <f t="shared" ca="1" si="100"/>
        <v>0.10623842592592597</v>
      </c>
      <c r="H279" s="53">
        <f t="shared" ca="1" si="101"/>
        <v>23</v>
      </c>
      <c r="I279" s="54">
        <f t="shared" ca="1" si="92"/>
        <v>0.10650462962962967</v>
      </c>
      <c r="J279" s="53">
        <v>2</v>
      </c>
      <c r="K279" s="53">
        <v>1</v>
      </c>
      <c r="L279" s="55">
        <f t="shared" ca="1" si="102"/>
        <v>0</v>
      </c>
      <c r="M279" s="53">
        <f t="shared" ca="1" si="103"/>
        <v>0</v>
      </c>
      <c r="N279" s="54">
        <f t="shared" ca="1" si="104"/>
        <v>0.1065393518518519</v>
      </c>
      <c r="O279" s="56">
        <f t="shared" ca="1" si="93"/>
        <v>2</v>
      </c>
      <c r="P279" s="57">
        <f t="shared" ca="1" si="112"/>
        <v>0.10656250000000005</v>
      </c>
      <c r="Q279" s="71">
        <f ca="1">IF(L279=0,COUNTIF($R$3:R278,"&gt;"&amp;P279),0)</f>
        <v>0</v>
      </c>
      <c r="R279" s="57">
        <f t="shared" ca="1" si="113"/>
        <v>0.10674768518518524</v>
      </c>
      <c r="S279" s="56">
        <f t="shared" ca="1" si="94"/>
        <v>22</v>
      </c>
      <c r="T279" s="57">
        <f t="shared" ca="1" si="105"/>
        <v>0.10700231481481487</v>
      </c>
      <c r="U279" s="58">
        <f t="shared" ca="1" si="95"/>
        <v>2</v>
      </c>
      <c r="V279" s="58">
        <f t="shared" ca="1" si="96"/>
        <v>1</v>
      </c>
      <c r="W279" s="58">
        <f t="shared" ca="1" si="97"/>
        <v>21</v>
      </c>
      <c r="X279" s="57">
        <f t="shared" ca="1" si="106"/>
        <v>0.10728009259259265</v>
      </c>
      <c r="Y279" s="69">
        <v>2</v>
      </c>
      <c r="Z279" s="69">
        <f t="shared" ca="1" si="107"/>
        <v>78</v>
      </c>
      <c r="AA279" s="59">
        <f t="shared" ca="1" si="108"/>
        <v>9.0277777777777774E-4</v>
      </c>
      <c r="AB279" s="59">
        <f t="shared" ca="1" si="109"/>
        <v>0.10623842592592597</v>
      </c>
      <c r="AC279" s="59">
        <f t="shared" ca="1" si="114"/>
        <v>0.10714120370370375</v>
      </c>
      <c r="AD279" s="59">
        <f t="shared" ca="1" si="98"/>
        <v>1.0381944444444763E-2</v>
      </c>
      <c r="AE279" s="59">
        <f t="shared" ca="1" si="99"/>
        <v>1.1284722222222543E-2</v>
      </c>
    </row>
    <row r="280" spans="1:31" x14ac:dyDescent="0.25">
      <c r="A280" s="51">
        <v>278</v>
      </c>
      <c r="B280" s="60">
        <f>30</f>
        <v>30</v>
      </c>
      <c r="C280" s="52">
        <f t="shared" si="110"/>
        <v>9.6180555555555283E-2</v>
      </c>
      <c r="D280" s="75">
        <v>2</v>
      </c>
      <c r="E280" s="54">
        <f t="shared" si="111"/>
        <v>9.620370370370343E-2</v>
      </c>
      <c r="F280" s="55">
        <f ca="1">COUNTIF($G$3:G279,"&gt;"&amp;E280)</f>
        <v>26</v>
      </c>
      <c r="G280" s="54">
        <f t="shared" ca="1" si="100"/>
        <v>0.1065393518518519</v>
      </c>
      <c r="H280" s="53">
        <f t="shared" ca="1" si="101"/>
        <v>17</v>
      </c>
      <c r="I280" s="54">
        <f t="shared" ca="1" si="92"/>
        <v>0.10673611111111116</v>
      </c>
      <c r="J280" s="53">
        <v>2</v>
      </c>
      <c r="K280" s="53">
        <v>1</v>
      </c>
      <c r="L280" s="55">
        <f t="shared" ca="1" si="102"/>
        <v>0</v>
      </c>
      <c r="M280" s="53">
        <f t="shared" ca="1" si="103"/>
        <v>0</v>
      </c>
      <c r="N280" s="54">
        <f t="shared" ca="1" si="104"/>
        <v>0.10677083333333338</v>
      </c>
      <c r="O280" s="56">
        <f t="shared" ca="1" si="93"/>
        <v>2</v>
      </c>
      <c r="P280" s="57">
        <f t="shared" ca="1" si="112"/>
        <v>0.10679398148148153</v>
      </c>
      <c r="Q280" s="71">
        <f ca="1">IF(L280=0,COUNTIF($R$3:R279,"&gt;"&amp;P280),0)</f>
        <v>0</v>
      </c>
      <c r="R280" s="57">
        <f t="shared" ca="1" si="113"/>
        <v>0.10728009259259265</v>
      </c>
      <c r="S280" s="56">
        <f t="shared" ca="1" si="94"/>
        <v>19</v>
      </c>
      <c r="T280" s="57">
        <f t="shared" ca="1" si="105"/>
        <v>0.10750000000000005</v>
      </c>
      <c r="U280" s="58">
        <f t="shared" ca="1" si="95"/>
        <v>2</v>
      </c>
      <c r="V280" s="58">
        <f t="shared" ca="1" si="96"/>
        <v>1</v>
      </c>
      <c r="W280" s="58">
        <f t="shared" ca="1" si="97"/>
        <v>18</v>
      </c>
      <c r="X280" s="57">
        <f t="shared" ca="1" si="106"/>
        <v>0.10774305555555561</v>
      </c>
      <c r="Y280" s="69">
        <v>2</v>
      </c>
      <c r="Z280" s="69">
        <f t="shared" ca="1" si="107"/>
        <v>66</v>
      </c>
      <c r="AA280" s="59">
        <f t="shared" ca="1" si="108"/>
        <v>7.6388888888888893E-4</v>
      </c>
      <c r="AB280" s="59">
        <f t="shared" ca="1" si="109"/>
        <v>0.1065393518518519</v>
      </c>
      <c r="AC280" s="59">
        <f t="shared" ca="1" si="114"/>
        <v>0.10730324074074078</v>
      </c>
      <c r="AD280" s="59">
        <f t="shared" ca="1" si="98"/>
        <v>1.0335648148148469E-2</v>
      </c>
      <c r="AE280" s="59">
        <f t="shared" ca="1" si="99"/>
        <v>1.1099537037037352E-2</v>
      </c>
    </row>
    <row r="281" spans="1:31" x14ac:dyDescent="0.25">
      <c r="A281" s="51">
        <v>279</v>
      </c>
      <c r="B281" s="60">
        <f>30</f>
        <v>30</v>
      </c>
      <c r="C281" s="52">
        <f t="shared" si="110"/>
        <v>9.6527777777777504E-2</v>
      </c>
      <c r="D281" s="74">
        <v>2</v>
      </c>
      <c r="E281" s="54">
        <f t="shared" si="111"/>
        <v>9.6550925925925651E-2</v>
      </c>
      <c r="F281" s="55">
        <f ca="1">COUNTIF($G$3:G280,"&gt;"&amp;E281)</f>
        <v>26</v>
      </c>
      <c r="G281" s="54">
        <f t="shared" ca="1" si="100"/>
        <v>0.10677083333333338</v>
      </c>
      <c r="H281" s="53">
        <f t="shared" ca="1" si="101"/>
        <v>19</v>
      </c>
      <c r="I281" s="54">
        <f t="shared" ca="1" si="92"/>
        <v>0.10699074074074079</v>
      </c>
      <c r="J281" s="53">
        <v>2</v>
      </c>
      <c r="K281" s="53">
        <v>1</v>
      </c>
      <c r="L281" s="55">
        <f t="shared" ca="1" si="102"/>
        <v>1</v>
      </c>
      <c r="M281" s="53">
        <f t="shared" ca="1" si="103"/>
        <v>21</v>
      </c>
      <c r="N281" s="54">
        <f t="shared" ca="1" si="104"/>
        <v>0.10726851851851857</v>
      </c>
      <c r="O281" s="56">
        <f t="shared" ca="1" si="93"/>
        <v>0</v>
      </c>
      <c r="P281" s="57">
        <f t="shared" ca="1" si="112"/>
        <v>-1</v>
      </c>
      <c r="Q281" s="71">
        <f ca="1">IF(L281=0,COUNTIF($R$3:R280,"&gt;"&amp;P281),0)</f>
        <v>0</v>
      </c>
      <c r="R281" s="57">
        <f t="shared" ca="1" si="113"/>
        <v>-1</v>
      </c>
      <c r="S281" s="56">
        <f t="shared" ca="1" si="94"/>
        <v>0</v>
      </c>
      <c r="T281" s="57">
        <f t="shared" ca="1" si="105"/>
        <v>-1</v>
      </c>
      <c r="U281" s="58">
        <f t="shared" ca="1" si="95"/>
        <v>0</v>
      </c>
      <c r="V281" s="58">
        <f t="shared" ca="1" si="96"/>
        <v>0</v>
      </c>
      <c r="W281" s="58">
        <f t="shared" ca="1" si="97"/>
        <v>0</v>
      </c>
      <c r="X281" s="57">
        <f t="shared" ca="1" si="106"/>
        <v>-1</v>
      </c>
      <c r="Y281" s="69">
        <v>2</v>
      </c>
      <c r="Z281" s="69">
        <f t="shared" ca="1" si="107"/>
        <v>47</v>
      </c>
      <c r="AA281" s="59">
        <f t="shared" ca="1" si="108"/>
        <v>5.4398148148148144E-4</v>
      </c>
      <c r="AB281" s="59">
        <f t="shared" ca="1" si="109"/>
        <v>0.10677083333333338</v>
      </c>
      <c r="AC281" s="59">
        <f t="shared" ca="1" si="114"/>
        <v>0.10731481481481486</v>
      </c>
      <c r="AD281" s="59">
        <f t="shared" ca="1" si="98"/>
        <v>1.0219907407407733E-2</v>
      </c>
      <c r="AE281" s="59">
        <f t="shared" ca="1" si="99"/>
        <v>1.0763888888889211E-2</v>
      </c>
    </row>
    <row r="282" spans="1:31" x14ac:dyDescent="0.25">
      <c r="A282" s="51">
        <v>280</v>
      </c>
      <c r="B282" s="60">
        <f>30</f>
        <v>30</v>
      </c>
      <c r="C282" s="52">
        <f t="shared" si="110"/>
        <v>9.6874999999999725E-2</v>
      </c>
      <c r="D282" s="75">
        <v>2</v>
      </c>
      <c r="E282" s="54">
        <f t="shared" si="111"/>
        <v>9.6898148148147872E-2</v>
      </c>
      <c r="F282" s="55">
        <f ca="1">COUNTIF($G$3:G281,"&gt;"&amp;E282)</f>
        <v>26</v>
      </c>
      <c r="G282" s="54">
        <f t="shared" ca="1" si="100"/>
        <v>0.10726851851851857</v>
      </c>
      <c r="H282" s="53">
        <f t="shared" ca="1" si="101"/>
        <v>17</v>
      </c>
      <c r="I282" s="54">
        <f t="shared" ca="1" si="92"/>
        <v>0.10746527777777783</v>
      </c>
      <c r="J282" s="53">
        <v>2</v>
      </c>
      <c r="K282" s="53">
        <v>1</v>
      </c>
      <c r="L282" s="55">
        <f t="shared" ca="1" si="102"/>
        <v>0</v>
      </c>
      <c r="M282" s="53">
        <f t="shared" ca="1" si="103"/>
        <v>0</v>
      </c>
      <c r="N282" s="54">
        <f t="shared" ca="1" si="104"/>
        <v>0.10750000000000005</v>
      </c>
      <c r="O282" s="56">
        <f t="shared" ca="1" si="93"/>
        <v>2</v>
      </c>
      <c r="P282" s="57">
        <f t="shared" ca="1" si="112"/>
        <v>0.1075231481481482</v>
      </c>
      <c r="Q282" s="71">
        <f ca="1">IF(L282=0,COUNTIF($R$3:R281,"&gt;"&amp;P282),0)</f>
        <v>0</v>
      </c>
      <c r="R282" s="57">
        <f t="shared" ca="1" si="113"/>
        <v>0.1075231481481482</v>
      </c>
      <c r="S282" s="56">
        <f t="shared" ca="1" si="94"/>
        <v>19</v>
      </c>
      <c r="T282" s="57">
        <f t="shared" ca="1" si="105"/>
        <v>0.10774305555555561</v>
      </c>
      <c r="U282" s="58">
        <f t="shared" ca="1" si="95"/>
        <v>2</v>
      </c>
      <c r="V282" s="58">
        <f t="shared" ca="1" si="96"/>
        <v>1</v>
      </c>
      <c r="W282" s="58">
        <f t="shared" ca="1" si="97"/>
        <v>20</v>
      </c>
      <c r="X282" s="57">
        <f t="shared" ca="1" si="106"/>
        <v>0.1080092592592593</v>
      </c>
      <c r="Y282" s="69">
        <v>2</v>
      </c>
      <c r="Z282" s="69">
        <f t="shared" ca="1" si="107"/>
        <v>68</v>
      </c>
      <c r="AA282" s="59">
        <f t="shared" ca="1" si="108"/>
        <v>7.8703703703703705E-4</v>
      </c>
      <c r="AB282" s="59">
        <f t="shared" ca="1" si="109"/>
        <v>0.10726851851851857</v>
      </c>
      <c r="AC282" s="59">
        <f t="shared" ca="1" si="114"/>
        <v>0.1080555555555556</v>
      </c>
      <c r="AD282" s="59">
        <f t="shared" ca="1" si="98"/>
        <v>1.0370370370370696E-2</v>
      </c>
      <c r="AE282" s="59">
        <f t="shared" ca="1" si="99"/>
        <v>1.1157407407407727E-2</v>
      </c>
    </row>
    <row r="283" spans="1:31" x14ac:dyDescent="0.25">
      <c r="A283" s="51">
        <v>281</v>
      </c>
      <c r="B283" s="60">
        <f>30</f>
        <v>30</v>
      </c>
      <c r="C283" s="52">
        <f t="shared" si="110"/>
        <v>9.7222222222221946E-2</v>
      </c>
      <c r="D283" s="74">
        <v>2</v>
      </c>
      <c r="E283" s="54">
        <f t="shared" si="111"/>
        <v>9.7245370370370093E-2</v>
      </c>
      <c r="F283" s="55">
        <f ca="1">COUNTIF($G$3:G282,"&gt;"&amp;E283)</f>
        <v>26</v>
      </c>
      <c r="G283" s="54">
        <f t="shared" ca="1" si="100"/>
        <v>0.10750000000000005</v>
      </c>
      <c r="H283" s="53">
        <f t="shared" ca="1" si="101"/>
        <v>17</v>
      </c>
      <c r="I283" s="54">
        <f t="shared" ca="1" si="92"/>
        <v>0.10769675925925931</v>
      </c>
      <c r="J283" s="53">
        <v>2</v>
      </c>
      <c r="K283" s="53">
        <v>1</v>
      </c>
      <c r="L283" s="55">
        <f t="shared" ca="1" si="102"/>
        <v>0</v>
      </c>
      <c r="M283" s="53">
        <f t="shared" ca="1" si="103"/>
        <v>0</v>
      </c>
      <c r="N283" s="54">
        <f t="shared" ca="1" si="104"/>
        <v>0.10773148148148154</v>
      </c>
      <c r="O283" s="56">
        <f t="shared" ca="1" si="93"/>
        <v>2</v>
      </c>
      <c r="P283" s="57">
        <f t="shared" ca="1" si="112"/>
        <v>0.10775462962962969</v>
      </c>
      <c r="Q283" s="71">
        <f ca="1">IF(L283=0,COUNTIF($R$3:R282,"&gt;"&amp;P283),0)</f>
        <v>0</v>
      </c>
      <c r="R283" s="57">
        <f t="shared" ca="1" si="113"/>
        <v>0.1080092592592593</v>
      </c>
      <c r="S283" s="56">
        <f t="shared" ca="1" si="94"/>
        <v>19</v>
      </c>
      <c r="T283" s="57">
        <f t="shared" ca="1" si="105"/>
        <v>0.10822916666666671</v>
      </c>
      <c r="U283" s="58">
        <f t="shared" ca="1" si="95"/>
        <v>2</v>
      </c>
      <c r="V283" s="58">
        <f t="shared" ca="1" si="96"/>
        <v>1</v>
      </c>
      <c r="W283" s="58">
        <f t="shared" ca="1" si="97"/>
        <v>19</v>
      </c>
      <c r="X283" s="57">
        <f t="shared" ca="1" si="106"/>
        <v>0.10848379629629634</v>
      </c>
      <c r="Y283" s="69">
        <v>2</v>
      </c>
      <c r="Z283" s="69">
        <f t="shared" ca="1" si="107"/>
        <v>67</v>
      </c>
      <c r="AA283" s="59">
        <f t="shared" ca="1" si="108"/>
        <v>7.7546296296296293E-4</v>
      </c>
      <c r="AB283" s="59">
        <f t="shared" ca="1" si="109"/>
        <v>0.10750000000000005</v>
      </c>
      <c r="AC283" s="59">
        <f t="shared" ca="1" si="114"/>
        <v>0.10827546296296302</v>
      </c>
      <c r="AD283" s="59">
        <f t="shared" ca="1" si="98"/>
        <v>1.025462962962996E-2</v>
      </c>
      <c r="AE283" s="59">
        <f t="shared" ca="1" si="99"/>
        <v>1.1030092592592924E-2</v>
      </c>
    </row>
    <row r="284" spans="1:31" x14ac:dyDescent="0.25">
      <c r="A284" s="51">
        <v>282</v>
      </c>
      <c r="B284" s="60">
        <f>30</f>
        <v>30</v>
      </c>
      <c r="C284" s="52">
        <f t="shared" si="110"/>
        <v>9.7569444444444167E-2</v>
      </c>
      <c r="D284" s="75">
        <v>2</v>
      </c>
      <c r="E284" s="54">
        <f t="shared" si="111"/>
        <v>9.7592592592592314E-2</v>
      </c>
      <c r="F284" s="55">
        <f ca="1">COUNTIF($G$3:G283,"&gt;"&amp;E284)</f>
        <v>26</v>
      </c>
      <c r="G284" s="54">
        <f t="shared" ca="1" si="100"/>
        <v>0.10773148148148154</v>
      </c>
      <c r="H284" s="53">
        <f t="shared" ca="1" si="101"/>
        <v>19</v>
      </c>
      <c r="I284" s="54">
        <f t="shared" ca="1" si="92"/>
        <v>0.10795138888888894</v>
      </c>
      <c r="J284" s="53">
        <v>2</v>
      </c>
      <c r="K284" s="53">
        <v>1</v>
      </c>
      <c r="L284" s="55">
        <f t="shared" ca="1" si="102"/>
        <v>0</v>
      </c>
      <c r="M284" s="53">
        <f t="shared" ca="1" si="103"/>
        <v>0</v>
      </c>
      <c r="N284" s="54">
        <f t="shared" ca="1" si="104"/>
        <v>0.10798611111111117</v>
      </c>
      <c r="O284" s="56">
        <f t="shared" ca="1" si="93"/>
        <v>2</v>
      </c>
      <c r="P284" s="57">
        <f t="shared" ca="1" si="112"/>
        <v>0.10800925925925932</v>
      </c>
      <c r="Q284" s="71">
        <f ca="1">IF(L284=0,COUNTIF($R$3:R283,"&gt;"&amp;P284),0)</f>
        <v>0</v>
      </c>
      <c r="R284" s="57">
        <f t="shared" ca="1" si="113"/>
        <v>0.10848379629629634</v>
      </c>
      <c r="S284" s="56">
        <f t="shared" ca="1" si="94"/>
        <v>23</v>
      </c>
      <c r="T284" s="57">
        <f t="shared" ca="1" si="105"/>
        <v>0.10875000000000004</v>
      </c>
      <c r="U284" s="58">
        <f t="shared" ca="1" si="95"/>
        <v>2</v>
      </c>
      <c r="V284" s="58">
        <f t="shared" ca="1" si="96"/>
        <v>1</v>
      </c>
      <c r="W284" s="58">
        <f t="shared" ca="1" si="97"/>
        <v>19</v>
      </c>
      <c r="X284" s="57">
        <f t="shared" ca="1" si="106"/>
        <v>0.10900462962962967</v>
      </c>
      <c r="Y284" s="69">
        <v>2</v>
      </c>
      <c r="Z284" s="69">
        <f t="shared" ca="1" si="107"/>
        <v>73</v>
      </c>
      <c r="AA284" s="59">
        <f t="shared" ca="1" si="108"/>
        <v>8.4490740740740739E-4</v>
      </c>
      <c r="AB284" s="59">
        <f t="shared" ca="1" si="109"/>
        <v>0.10773148148148154</v>
      </c>
      <c r="AC284" s="59">
        <f t="shared" ca="1" si="114"/>
        <v>0.10857638888888894</v>
      </c>
      <c r="AD284" s="59">
        <f t="shared" ca="1" si="98"/>
        <v>1.0138888888889225E-2</v>
      </c>
      <c r="AE284" s="59">
        <f t="shared" ca="1" si="99"/>
        <v>1.098379629629663E-2</v>
      </c>
    </row>
    <row r="285" spans="1:31" x14ac:dyDescent="0.25">
      <c r="A285" s="51">
        <v>283</v>
      </c>
      <c r="B285" s="60">
        <f>30</f>
        <v>30</v>
      </c>
      <c r="C285" s="52">
        <f t="shared" si="110"/>
        <v>9.7916666666666388E-2</v>
      </c>
      <c r="D285" s="74">
        <v>2</v>
      </c>
      <c r="E285" s="54">
        <f t="shared" si="111"/>
        <v>9.7939814814814535E-2</v>
      </c>
      <c r="F285" s="55">
        <f ca="1">COUNTIF($G$3:G284,"&gt;"&amp;E285)</f>
        <v>27</v>
      </c>
      <c r="G285" s="54">
        <f t="shared" ca="1" si="100"/>
        <v>0.10798611111111117</v>
      </c>
      <c r="H285" s="53">
        <f t="shared" ca="1" si="101"/>
        <v>20</v>
      </c>
      <c r="I285" s="54">
        <f t="shared" ca="1" si="92"/>
        <v>0.10821759259259266</v>
      </c>
      <c r="J285" s="53">
        <v>2</v>
      </c>
      <c r="K285" s="53">
        <v>1</v>
      </c>
      <c r="L285" s="55">
        <f t="shared" ca="1" si="102"/>
        <v>0</v>
      </c>
      <c r="M285" s="53">
        <f t="shared" ca="1" si="103"/>
        <v>0</v>
      </c>
      <c r="N285" s="54">
        <f t="shared" ca="1" si="104"/>
        <v>0.10825231481481488</v>
      </c>
      <c r="O285" s="56">
        <f t="shared" ca="1" si="93"/>
        <v>2</v>
      </c>
      <c r="P285" s="57">
        <f t="shared" ca="1" si="112"/>
        <v>0.10827546296296303</v>
      </c>
      <c r="Q285" s="71">
        <f ca="1">IF(L285=0,COUNTIF($R$3:R284,"&gt;"&amp;P285),0)</f>
        <v>1</v>
      </c>
      <c r="R285" s="57">
        <f t="shared" ca="1" si="113"/>
        <v>0.10900462962962967</v>
      </c>
      <c r="S285" s="56">
        <f t="shared" ca="1" si="94"/>
        <v>19</v>
      </c>
      <c r="T285" s="57">
        <f t="shared" ca="1" si="105"/>
        <v>0.10922453703703708</v>
      </c>
      <c r="U285" s="58">
        <f t="shared" ca="1" si="95"/>
        <v>2</v>
      </c>
      <c r="V285" s="58">
        <f t="shared" ca="1" si="96"/>
        <v>1</v>
      </c>
      <c r="W285" s="58">
        <f t="shared" ca="1" si="97"/>
        <v>18</v>
      </c>
      <c r="X285" s="57">
        <f t="shared" ca="1" si="106"/>
        <v>0.10946759259259263</v>
      </c>
      <c r="Y285" s="69">
        <v>2</v>
      </c>
      <c r="Z285" s="69">
        <f t="shared" ca="1" si="107"/>
        <v>69</v>
      </c>
      <c r="AA285" s="59">
        <f t="shared" ca="1" si="108"/>
        <v>7.9861111111111116E-4</v>
      </c>
      <c r="AB285" s="59">
        <f t="shared" ca="1" si="109"/>
        <v>0.10798611111111117</v>
      </c>
      <c r="AC285" s="59">
        <f t="shared" ca="1" si="114"/>
        <v>0.10878472222222228</v>
      </c>
      <c r="AD285" s="59">
        <f t="shared" ca="1" si="98"/>
        <v>1.0046296296296636E-2</v>
      </c>
      <c r="AE285" s="59">
        <f t="shared" ca="1" si="99"/>
        <v>1.0844907407407747E-2</v>
      </c>
    </row>
    <row r="286" spans="1:31" x14ac:dyDescent="0.25">
      <c r="A286" s="51">
        <v>284</v>
      </c>
      <c r="B286" s="60">
        <f>30</f>
        <v>30</v>
      </c>
      <c r="C286" s="52">
        <f t="shared" si="110"/>
        <v>9.8263888888888609E-2</v>
      </c>
      <c r="D286" s="75">
        <v>2</v>
      </c>
      <c r="E286" s="54">
        <f t="shared" si="111"/>
        <v>9.8287037037036756E-2</v>
      </c>
      <c r="F286" s="55">
        <f ca="1">COUNTIF($G$3:G285,"&gt;"&amp;E286)</f>
        <v>27</v>
      </c>
      <c r="G286" s="54">
        <f t="shared" ca="1" si="100"/>
        <v>0.10825231481481488</v>
      </c>
      <c r="H286" s="53">
        <f t="shared" ca="1" si="101"/>
        <v>18</v>
      </c>
      <c r="I286" s="54">
        <f t="shared" ca="1" si="92"/>
        <v>0.10846064814814822</v>
      </c>
      <c r="J286" s="53">
        <v>2</v>
      </c>
      <c r="K286" s="53">
        <v>1</v>
      </c>
      <c r="L286" s="55">
        <f t="shared" ca="1" si="102"/>
        <v>1</v>
      </c>
      <c r="M286" s="53">
        <f t="shared" ca="1" si="103"/>
        <v>22</v>
      </c>
      <c r="N286" s="54">
        <f t="shared" ca="1" si="104"/>
        <v>0.10875000000000007</v>
      </c>
      <c r="O286" s="56">
        <f t="shared" ca="1" si="93"/>
        <v>0</v>
      </c>
      <c r="P286" s="57">
        <f t="shared" ca="1" si="112"/>
        <v>-1</v>
      </c>
      <c r="Q286" s="71">
        <f ca="1">IF(L286=0,COUNTIF($R$3:R285,"&gt;"&amp;P286),0)</f>
        <v>0</v>
      </c>
      <c r="R286" s="57">
        <f t="shared" ca="1" si="113"/>
        <v>-1</v>
      </c>
      <c r="S286" s="56">
        <f t="shared" ca="1" si="94"/>
        <v>0</v>
      </c>
      <c r="T286" s="57">
        <f t="shared" ca="1" si="105"/>
        <v>-1</v>
      </c>
      <c r="U286" s="58">
        <f t="shared" ca="1" si="95"/>
        <v>0</v>
      </c>
      <c r="V286" s="58">
        <f t="shared" ca="1" si="96"/>
        <v>0</v>
      </c>
      <c r="W286" s="58">
        <f t="shared" ca="1" si="97"/>
        <v>0</v>
      </c>
      <c r="X286" s="57">
        <f t="shared" ca="1" si="106"/>
        <v>-1</v>
      </c>
      <c r="Y286" s="69">
        <v>2</v>
      </c>
      <c r="Z286" s="69">
        <f t="shared" ca="1" si="107"/>
        <v>47</v>
      </c>
      <c r="AA286" s="59">
        <f t="shared" ca="1" si="108"/>
        <v>5.4398148148148144E-4</v>
      </c>
      <c r="AB286" s="59">
        <f t="shared" ca="1" si="109"/>
        <v>0.10825231481481488</v>
      </c>
      <c r="AC286" s="59">
        <f t="shared" ca="1" si="114"/>
        <v>0.10879629629629636</v>
      </c>
      <c r="AD286" s="59">
        <f t="shared" ca="1" si="98"/>
        <v>9.9652777777781282E-3</v>
      </c>
      <c r="AE286" s="59">
        <f t="shared" ca="1" si="99"/>
        <v>1.0509259259259607E-2</v>
      </c>
    </row>
    <row r="287" spans="1:31" x14ac:dyDescent="0.25">
      <c r="A287" s="51">
        <v>285</v>
      </c>
      <c r="B287" s="60">
        <f>30</f>
        <v>30</v>
      </c>
      <c r="C287" s="52">
        <f t="shared" si="110"/>
        <v>9.861111111111083E-2</v>
      </c>
      <c r="D287" s="74">
        <v>2</v>
      </c>
      <c r="E287" s="54">
        <f t="shared" si="111"/>
        <v>9.8634259259258977E-2</v>
      </c>
      <c r="F287" s="55">
        <f ca="1">COUNTIF($G$3:G286,"&gt;"&amp;E287)</f>
        <v>27</v>
      </c>
      <c r="G287" s="54">
        <f t="shared" ca="1" si="100"/>
        <v>0.10875000000000007</v>
      </c>
      <c r="H287" s="53">
        <f t="shared" ca="1" si="101"/>
        <v>18</v>
      </c>
      <c r="I287" s="54">
        <f t="shared" ca="1" si="92"/>
        <v>0.10895833333333341</v>
      </c>
      <c r="J287" s="53">
        <v>2</v>
      </c>
      <c r="K287" s="53">
        <v>1</v>
      </c>
      <c r="L287" s="55">
        <f t="shared" ca="1" si="102"/>
        <v>1</v>
      </c>
      <c r="M287" s="53">
        <f t="shared" ca="1" si="103"/>
        <v>18</v>
      </c>
      <c r="N287" s="54">
        <f t="shared" ca="1" si="104"/>
        <v>0.10920138888888896</v>
      </c>
      <c r="O287" s="56">
        <f t="shared" ca="1" si="93"/>
        <v>0</v>
      </c>
      <c r="P287" s="57">
        <f t="shared" ca="1" si="112"/>
        <v>-1</v>
      </c>
      <c r="Q287" s="71">
        <f ca="1">IF(L287=0,COUNTIF($R$3:R286,"&gt;"&amp;P287),0)</f>
        <v>0</v>
      </c>
      <c r="R287" s="57">
        <f t="shared" ca="1" si="113"/>
        <v>-1</v>
      </c>
      <c r="S287" s="56">
        <f t="shared" ca="1" si="94"/>
        <v>0</v>
      </c>
      <c r="T287" s="57">
        <f t="shared" ca="1" si="105"/>
        <v>-1</v>
      </c>
      <c r="U287" s="58">
        <f t="shared" ca="1" si="95"/>
        <v>0</v>
      </c>
      <c r="V287" s="58">
        <f t="shared" ca="1" si="96"/>
        <v>0</v>
      </c>
      <c r="W287" s="58">
        <f t="shared" ca="1" si="97"/>
        <v>0</v>
      </c>
      <c r="X287" s="57">
        <f t="shared" ca="1" si="106"/>
        <v>-1</v>
      </c>
      <c r="Y287" s="69">
        <v>2</v>
      </c>
      <c r="Z287" s="69">
        <f t="shared" ca="1" si="107"/>
        <v>43</v>
      </c>
      <c r="AA287" s="59">
        <f t="shared" ca="1" si="108"/>
        <v>4.9768518518518521E-4</v>
      </c>
      <c r="AB287" s="59">
        <f t="shared" ca="1" si="109"/>
        <v>0.10875000000000007</v>
      </c>
      <c r="AC287" s="59">
        <f t="shared" ca="1" si="114"/>
        <v>0.10924768518518525</v>
      </c>
      <c r="AD287" s="59">
        <f t="shared" ca="1" si="98"/>
        <v>1.0115740740741092E-2</v>
      </c>
      <c r="AE287" s="59">
        <f t="shared" ca="1" si="99"/>
        <v>1.0613425925926276E-2</v>
      </c>
    </row>
    <row r="288" spans="1:31" x14ac:dyDescent="0.25">
      <c r="A288" s="51">
        <v>286</v>
      </c>
      <c r="B288" s="60">
        <f>30</f>
        <v>30</v>
      </c>
      <c r="C288" s="52">
        <f t="shared" si="110"/>
        <v>9.8958333333333051E-2</v>
      </c>
      <c r="D288" s="75">
        <v>2</v>
      </c>
      <c r="E288" s="54">
        <f t="shared" si="111"/>
        <v>9.8981481481481198E-2</v>
      </c>
      <c r="F288" s="55">
        <f ca="1">COUNTIF($G$3:G287,"&gt;"&amp;E288)</f>
        <v>27</v>
      </c>
      <c r="G288" s="54">
        <f t="shared" ca="1" si="100"/>
        <v>0.10920138888888896</v>
      </c>
      <c r="H288" s="53">
        <f t="shared" ca="1" si="101"/>
        <v>18</v>
      </c>
      <c r="I288" s="54">
        <f t="shared" ca="1" si="92"/>
        <v>0.1094097222222223</v>
      </c>
      <c r="J288" s="53">
        <v>2</v>
      </c>
      <c r="K288" s="53">
        <v>1</v>
      </c>
      <c r="L288" s="55">
        <f t="shared" ca="1" si="102"/>
        <v>0</v>
      </c>
      <c r="M288" s="53">
        <f t="shared" ca="1" si="103"/>
        <v>0</v>
      </c>
      <c r="N288" s="54">
        <f t="shared" ca="1" si="104"/>
        <v>0.10944444444444452</v>
      </c>
      <c r="O288" s="56">
        <f t="shared" ca="1" si="93"/>
        <v>2</v>
      </c>
      <c r="P288" s="57">
        <f t="shared" ca="1" si="112"/>
        <v>0.10946759259259267</v>
      </c>
      <c r="Q288" s="71">
        <f ca="1">IF(L288=0,COUNTIF($R$3:R287,"&gt;"&amp;P288),0)</f>
        <v>0</v>
      </c>
      <c r="R288" s="57">
        <f t="shared" ca="1" si="113"/>
        <v>0.10946759259259267</v>
      </c>
      <c r="S288" s="56">
        <f t="shared" ca="1" si="94"/>
        <v>18</v>
      </c>
      <c r="T288" s="57">
        <f t="shared" ca="1" si="105"/>
        <v>0.10967592592592601</v>
      </c>
      <c r="U288" s="58">
        <f t="shared" ca="1" si="95"/>
        <v>2</v>
      </c>
      <c r="V288" s="58">
        <f t="shared" ca="1" si="96"/>
        <v>1</v>
      </c>
      <c r="W288" s="58">
        <f t="shared" ca="1" si="97"/>
        <v>21</v>
      </c>
      <c r="X288" s="57">
        <f t="shared" ca="1" si="106"/>
        <v>0.10995370370370379</v>
      </c>
      <c r="Y288" s="69">
        <v>2</v>
      </c>
      <c r="Z288" s="69">
        <f t="shared" ca="1" si="107"/>
        <v>69</v>
      </c>
      <c r="AA288" s="59">
        <f t="shared" ca="1" si="108"/>
        <v>7.9861111111111116E-4</v>
      </c>
      <c r="AB288" s="59">
        <f t="shared" ca="1" si="109"/>
        <v>0.10920138888888896</v>
      </c>
      <c r="AC288" s="59">
        <f t="shared" ca="1" si="114"/>
        <v>0.11000000000000007</v>
      </c>
      <c r="AD288" s="59">
        <f t="shared" ca="1" si="98"/>
        <v>1.0219907407407761E-2</v>
      </c>
      <c r="AE288" s="59">
        <f t="shared" ca="1" si="99"/>
        <v>1.1018518518518872E-2</v>
      </c>
    </row>
    <row r="289" spans="1:31" x14ac:dyDescent="0.25">
      <c r="A289" s="51">
        <v>287</v>
      </c>
      <c r="B289" s="60">
        <f>30</f>
        <v>30</v>
      </c>
      <c r="C289" s="52">
        <f t="shared" si="110"/>
        <v>9.9305555555555272E-2</v>
      </c>
      <c r="D289" s="74">
        <v>2</v>
      </c>
      <c r="E289" s="54">
        <f t="shared" si="111"/>
        <v>9.9328703703703419E-2</v>
      </c>
      <c r="F289" s="55">
        <f ca="1">COUNTIF($G$3:G288,"&gt;"&amp;E289)</f>
        <v>28</v>
      </c>
      <c r="G289" s="54">
        <f t="shared" ca="1" si="100"/>
        <v>0.10944444444444452</v>
      </c>
      <c r="H289" s="53">
        <f t="shared" ca="1" si="101"/>
        <v>19</v>
      </c>
      <c r="I289" s="54">
        <f t="shared" ca="1" si="92"/>
        <v>0.10966435185185193</v>
      </c>
      <c r="J289" s="53">
        <v>2</v>
      </c>
      <c r="K289" s="53">
        <v>1</v>
      </c>
      <c r="L289" s="55">
        <f t="shared" ca="1" si="102"/>
        <v>1</v>
      </c>
      <c r="M289" s="53">
        <f t="shared" ca="1" si="103"/>
        <v>19</v>
      </c>
      <c r="N289" s="54">
        <f t="shared" ca="1" si="104"/>
        <v>0.10991898148148156</v>
      </c>
      <c r="O289" s="56">
        <f t="shared" ca="1" si="93"/>
        <v>0</v>
      </c>
      <c r="P289" s="57">
        <f t="shared" ca="1" si="112"/>
        <v>-1</v>
      </c>
      <c r="Q289" s="71">
        <f ca="1">IF(L289=0,COUNTIF($R$3:R288,"&gt;"&amp;P289),0)</f>
        <v>0</v>
      </c>
      <c r="R289" s="57">
        <f t="shared" ca="1" si="113"/>
        <v>-1</v>
      </c>
      <c r="S289" s="56">
        <f t="shared" ca="1" si="94"/>
        <v>0</v>
      </c>
      <c r="T289" s="57">
        <f t="shared" ca="1" si="105"/>
        <v>-1</v>
      </c>
      <c r="U289" s="58">
        <f t="shared" ca="1" si="95"/>
        <v>0</v>
      </c>
      <c r="V289" s="58">
        <f t="shared" ca="1" si="96"/>
        <v>0</v>
      </c>
      <c r="W289" s="58">
        <f t="shared" ca="1" si="97"/>
        <v>0</v>
      </c>
      <c r="X289" s="57">
        <f t="shared" ca="1" si="106"/>
        <v>-1</v>
      </c>
      <c r="Y289" s="69">
        <v>2</v>
      </c>
      <c r="Z289" s="69">
        <f t="shared" ca="1" si="107"/>
        <v>45</v>
      </c>
      <c r="AA289" s="59">
        <f t="shared" ca="1" si="108"/>
        <v>5.2083333333333333E-4</v>
      </c>
      <c r="AB289" s="59">
        <f t="shared" ca="1" si="109"/>
        <v>0.10944444444444452</v>
      </c>
      <c r="AC289" s="59">
        <f t="shared" ca="1" si="114"/>
        <v>0.10996527777777786</v>
      </c>
      <c r="AD289" s="59">
        <f t="shared" ca="1" si="98"/>
        <v>1.0115740740741105E-2</v>
      </c>
      <c r="AE289" s="59">
        <f t="shared" ca="1" si="99"/>
        <v>1.0636574074074437E-2</v>
      </c>
    </row>
    <row r="290" spans="1:31" x14ac:dyDescent="0.25">
      <c r="A290" s="51">
        <v>288</v>
      </c>
      <c r="B290" s="60">
        <f>30</f>
        <v>30</v>
      </c>
      <c r="C290" s="52">
        <f t="shared" si="110"/>
        <v>9.9652777777777493E-2</v>
      </c>
      <c r="D290" s="75">
        <v>2</v>
      </c>
      <c r="E290" s="54">
        <f t="shared" si="111"/>
        <v>9.967592592592564E-2</v>
      </c>
      <c r="F290" s="55">
        <f ca="1">COUNTIF($G$3:G289,"&gt;"&amp;E290)</f>
        <v>28</v>
      </c>
      <c r="G290" s="54">
        <f t="shared" ca="1" si="100"/>
        <v>0.10991898148148156</v>
      </c>
      <c r="H290" s="53">
        <f t="shared" ca="1" si="101"/>
        <v>22</v>
      </c>
      <c r="I290" s="54">
        <f t="shared" ca="1" si="92"/>
        <v>0.11017361111111119</v>
      </c>
      <c r="J290" s="53">
        <v>2</v>
      </c>
      <c r="K290" s="53">
        <v>1</v>
      </c>
      <c r="L290" s="55">
        <f t="shared" ca="1" si="102"/>
        <v>1</v>
      </c>
      <c r="M290" s="53">
        <f t="shared" ca="1" si="103"/>
        <v>19</v>
      </c>
      <c r="N290" s="54">
        <f t="shared" ca="1" si="104"/>
        <v>0.11042824074074083</v>
      </c>
      <c r="O290" s="56">
        <f t="shared" ca="1" si="93"/>
        <v>0</v>
      </c>
      <c r="P290" s="57">
        <f t="shared" ca="1" si="112"/>
        <v>-1</v>
      </c>
      <c r="Q290" s="71">
        <f ca="1">IF(L290=0,COUNTIF($R$3:R289,"&gt;"&amp;P290),0)</f>
        <v>0</v>
      </c>
      <c r="R290" s="57">
        <f t="shared" ca="1" si="113"/>
        <v>-1</v>
      </c>
      <c r="S290" s="56">
        <f t="shared" ca="1" si="94"/>
        <v>0</v>
      </c>
      <c r="T290" s="57">
        <f t="shared" ca="1" si="105"/>
        <v>-1</v>
      </c>
      <c r="U290" s="58">
        <f t="shared" ca="1" si="95"/>
        <v>0</v>
      </c>
      <c r="V290" s="58">
        <f t="shared" ca="1" si="96"/>
        <v>0</v>
      </c>
      <c r="W290" s="58">
        <f t="shared" ca="1" si="97"/>
        <v>0</v>
      </c>
      <c r="X290" s="57">
        <f t="shared" ca="1" si="106"/>
        <v>-1</v>
      </c>
      <c r="Y290" s="69">
        <v>2</v>
      </c>
      <c r="Z290" s="69">
        <f t="shared" ca="1" si="107"/>
        <v>48</v>
      </c>
      <c r="AA290" s="59">
        <f t="shared" ca="1" si="108"/>
        <v>5.5555555555555556E-4</v>
      </c>
      <c r="AB290" s="59">
        <f t="shared" ca="1" si="109"/>
        <v>0.10991898148148156</v>
      </c>
      <c r="AC290" s="59">
        <f t="shared" ca="1" si="114"/>
        <v>0.11047453703703712</v>
      </c>
      <c r="AD290" s="59">
        <f t="shared" ca="1" si="98"/>
        <v>1.0243055555555922E-2</v>
      </c>
      <c r="AE290" s="59">
        <f t="shared" ca="1" si="99"/>
        <v>1.0798611111111481E-2</v>
      </c>
    </row>
    <row r="291" spans="1:31" x14ac:dyDescent="0.25">
      <c r="A291" s="51">
        <v>289</v>
      </c>
      <c r="B291" s="60">
        <f>30</f>
        <v>30</v>
      </c>
      <c r="C291" s="52">
        <f t="shared" si="110"/>
        <v>9.9999999999999714E-2</v>
      </c>
      <c r="D291" s="74">
        <v>2</v>
      </c>
      <c r="E291" s="54">
        <f t="shared" si="111"/>
        <v>0.10002314814814786</v>
      </c>
      <c r="F291" s="55">
        <f ca="1">COUNTIF($G$3:G290,"&gt;"&amp;E291)</f>
        <v>27</v>
      </c>
      <c r="G291" s="54">
        <f t="shared" ca="1" si="100"/>
        <v>0.11042824074074083</v>
      </c>
      <c r="H291" s="53">
        <f t="shared" ca="1" si="101"/>
        <v>19</v>
      </c>
      <c r="I291" s="54">
        <f t="shared" ca="1" si="92"/>
        <v>0.11064814814814823</v>
      </c>
      <c r="J291" s="53">
        <v>2</v>
      </c>
      <c r="K291" s="53">
        <v>1</v>
      </c>
      <c r="L291" s="55">
        <f t="shared" ca="1" si="102"/>
        <v>0</v>
      </c>
      <c r="M291" s="53">
        <f t="shared" ca="1" si="103"/>
        <v>0</v>
      </c>
      <c r="N291" s="54">
        <f t="shared" ca="1" si="104"/>
        <v>0.11068287037037046</v>
      </c>
      <c r="O291" s="56">
        <f t="shared" ca="1" si="93"/>
        <v>2</v>
      </c>
      <c r="P291" s="57">
        <f t="shared" ca="1" si="112"/>
        <v>0.11070601851851861</v>
      </c>
      <c r="Q291" s="71">
        <f ca="1">IF(L291=0,COUNTIF($R$3:R290,"&gt;"&amp;P291),0)</f>
        <v>0</v>
      </c>
      <c r="R291" s="57">
        <f t="shared" ca="1" si="113"/>
        <v>0.11070601851851861</v>
      </c>
      <c r="S291" s="56">
        <f t="shared" ca="1" si="94"/>
        <v>23</v>
      </c>
      <c r="T291" s="57">
        <f t="shared" ca="1" si="105"/>
        <v>0.11097222222222231</v>
      </c>
      <c r="U291" s="58">
        <f t="shared" ca="1" si="95"/>
        <v>2</v>
      </c>
      <c r="V291" s="58">
        <f t="shared" ca="1" si="96"/>
        <v>1</v>
      </c>
      <c r="W291" s="58">
        <f t="shared" ca="1" si="97"/>
        <v>21</v>
      </c>
      <c r="X291" s="57">
        <f t="shared" ca="1" si="106"/>
        <v>0.11125000000000008</v>
      </c>
      <c r="Y291" s="69">
        <v>2</v>
      </c>
      <c r="Z291" s="69">
        <f t="shared" ca="1" si="107"/>
        <v>75</v>
      </c>
      <c r="AA291" s="59">
        <f t="shared" ca="1" si="108"/>
        <v>8.6805555555555551E-4</v>
      </c>
      <c r="AB291" s="59">
        <f t="shared" ca="1" si="109"/>
        <v>0.11042824074074083</v>
      </c>
      <c r="AC291" s="59">
        <f t="shared" ca="1" si="114"/>
        <v>0.11129629629629638</v>
      </c>
      <c r="AD291" s="59">
        <f t="shared" ca="1" si="98"/>
        <v>1.0405092592592965E-2</v>
      </c>
      <c r="AE291" s="59">
        <f t="shared" ca="1" si="99"/>
        <v>1.1273148148148518E-2</v>
      </c>
    </row>
    <row r="292" spans="1:31" x14ac:dyDescent="0.25">
      <c r="A292" s="51">
        <v>290</v>
      </c>
      <c r="B292" s="60">
        <f>30</f>
        <v>30</v>
      </c>
      <c r="C292" s="52">
        <f t="shared" si="110"/>
        <v>0.10034722222222194</v>
      </c>
      <c r="D292" s="75">
        <v>2</v>
      </c>
      <c r="E292" s="54">
        <f t="shared" si="111"/>
        <v>0.10037037037037008</v>
      </c>
      <c r="F292" s="55">
        <f ca="1">COUNTIF($G$3:G291,"&gt;"&amp;E292)</f>
        <v>27</v>
      </c>
      <c r="G292" s="54">
        <f t="shared" ca="1" si="100"/>
        <v>0.11068287037037046</v>
      </c>
      <c r="H292" s="53">
        <f t="shared" ca="1" si="101"/>
        <v>19</v>
      </c>
      <c r="I292" s="54">
        <f t="shared" ca="1" si="92"/>
        <v>0.11090277777777786</v>
      </c>
      <c r="J292" s="53">
        <v>2</v>
      </c>
      <c r="K292" s="53">
        <v>1</v>
      </c>
      <c r="L292" s="55">
        <f t="shared" ca="1" si="102"/>
        <v>0</v>
      </c>
      <c r="M292" s="53">
        <f t="shared" ca="1" si="103"/>
        <v>0</v>
      </c>
      <c r="N292" s="54">
        <f t="shared" ca="1" si="104"/>
        <v>0.11093750000000009</v>
      </c>
      <c r="O292" s="56">
        <f t="shared" ca="1" si="93"/>
        <v>2</v>
      </c>
      <c r="P292" s="57">
        <f t="shared" ca="1" si="112"/>
        <v>0.11096064814814824</v>
      </c>
      <c r="Q292" s="71">
        <f ca="1">IF(L292=0,COUNTIF($R$3:R291,"&gt;"&amp;P292),0)</f>
        <v>0</v>
      </c>
      <c r="R292" s="57">
        <f t="shared" ca="1" si="113"/>
        <v>0.11125000000000008</v>
      </c>
      <c r="S292" s="56">
        <f t="shared" ca="1" si="94"/>
        <v>17</v>
      </c>
      <c r="T292" s="57">
        <f t="shared" ca="1" si="105"/>
        <v>0.11144675925925934</v>
      </c>
      <c r="U292" s="58">
        <f t="shared" ca="1" si="95"/>
        <v>2</v>
      </c>
      <c r="V292" s="58">
        <f t="shared" ca="1" si="96"/>
        <v>1</v>
      </c>
      <c r="W292" s="58">
        <f t="shared" ca="1" si="97"/>
        <v>21</v>
      </c>
      <c r="X292" s="57">
        <f t="shared" ca="1" si="106"/>
        <v>0.11172453703703712</v>
      </c>
      <c r="Y292" s="69">
        <v>2</v>
      </c>
      <c r="Z292" s="69">
        <f t="shared" ca="1" si="107"/>
        <v>69</v>
      </c>
      <c r="AA292" s="59">
        <f t="shared" ca="1" si="108"/>
        <v>7.9861111111111116E-4</v>
      </c>
      <c r="AB292" s="59">
        <f t="shared" ca="1" si="109"/>
        <v>0.11068287037037046</v>
      </c>
      <c r="AC292" s="59">
        <f t="shared" ca="1" si="114"/>
        <v>0.11148148148148157</v>
      </c>
      <c r="AD292" s="59">
        <f t="shared" ca="1" si="98"/>
        <v>1.0312500000000377E-2</v>
      </c>
      <c r="AE292" s="59">
        <f t="shared" ca="1" si="99"/>
        <v>1.1111111111111488E-2</v>
      </c>
    </row>
    <row r="293" spans="1:31" x14ac:dyDescent="0.25">
      <c r="A293" s="51">
        <v>291</v>
      </c>
      <c r="B293" s="60">
        <f>30</f>
        <v>30</v>
      </c>
      <c r="C293" s="52">
        <f t="shared" si="110"/>
        <v>0.10069444444444416</v>
      </c>
      <c r="D293" s="74">
        <v>2</v>
      </c>
      <c r="E293" s="54">
        <f t="shared" si="111"/>
        <v>0.1007175925925923</v>
      </c>
      <c r="F293" s="55">
        <f ca="1">COUNTIF($G$3:G292,"&gt;"&amp;E293)</f>
        <v>27</v>
      </c>
      <c r="G293" s="54">
        <f t="shared" ca="1" si="100"/>
        <v>0.11093750000000009</v>
      </c>
      <c r="H293" s="53">
        <f t="shared" ca="1" si="101"/>
        <v>19</v>
      </c>
      <c r="I293" s="54">
        <f t="shared" ca="1" si="92"/>
        <v>0.1111574074074075</v>
      </c>
      <c r="J293" s="53">
        <v>2</v>
      </c>
      <c r="K293" s="53">
        <v>1</v>
      </c>
      <c r="L293" s="55">
        <f t="shared" ca="1" si="102"/>
        <v>0</v>
      </c>
      <c r="M293" s="53">
        <f t="shared" ca="1" si="103"/>
        <v>0</v>
      </c>
      <c r="N293" s="54">
        <f t="shared" ca="1" si="104"/>
        <v>0.11119212962962972</v>
      </c>
      <c r="O293" s="56">
        <f t="shared" ca="1" si="93"/>
        <v>2</v>
      </c>
      <c r="P293" s="57">
        <f t="shared" ca="1" si="112"/>
        <v>0.11121527777777787</v>
      </c>
      <c r="Q293" s="71">
        <f ca="1">IF(L293=0,COUNTIF($R$3:R292,"&gt;"&amp;P293),0)</f>
        <v>1</v>
      </c>
      <c r="R293" s="57">
        <f t="shared" ca="1" si="113"/>
        <v>0.11172453703703712</v>
      </c>
      <c r="S293" s="56">
        <f t="shared" ca="1" si="94"/>
        <v>23</v>
      </c>
      <c r="T293" s="57">
        <f t="shared" ca="1" si="105"/>
        <v>0.11199074074074082</v>
      </c>
      <c r="U293" s="58">
        <f t="shared" ca="1" si="95"/>
        <v>2</v>
      </c>
      <c r="V293" s="58">
        <f t="shared" ca="1" si="96"/>
        <v>1</v>
      </c>
      <c r="W293" s="58">
        <f t="shared" ca="1" si="97"/>
        <v>21</v>
      </c>
      <c r="X293" s="57">
        <f t="shared" ca="1" si="106"/>
        <v>0.1122685185185186</v>
      </c>
      <c r="Y293" s="69">
        <v>2</v>
      </c>
      <c r="Z293" s="69">
        <f t="shared" ca="1" si="107"/>
        <v>75</v>
      </c>
      <c r="AA293" s="59">
        <f t="shared" ca="1" si="108"/>
        <v>8.6805555555555551E-4</v>
      </c>
      <c r="AB293" s="59">
        <f t="shared" ca="1" si="109"/>
        <v>0.11093750000000009</v>
      </c>
      <c r="AC293" s="59">
        <f t="shared" ca="1" si="114"/>
        <v>0.11180555555555564</v>
      </c>
      <c r="AD293" s="59">
        <f t="shared" ca="1" si="98"/>
        <v>1.0219907407407788E-2</v>
      </c>
      <c r="AE293" s="59">
        <f t="shared" ca="1" si="99"/>
        <v>1.1087962962963341E-2</v>
      </c>
    </row>
    <row r="294" spans="1:31" x14ac:dyDescent="0.25">
      <c r="A294" s="51">
        <v>292</v>
      </c>
      <c r="B294" s="60">
        <f>30</f>
        <v>30</v>
      </c>
      <c r="C294" s="52">
        <f t="shared" si="110"/>
        <v>0.10104166666666638</v>
      </c>
      <c r="D294" s="75">
        <v>2</v>
      </c>
      <c r="E294" s="54">
        <f t="shared" si="111"/>
        <v>0.10106481481481452</v>
      </c>
      <c r="F294" s="55">
        <f ca="1">COUNTIF($G$3:G293,"&gt;"&amp;E294)</f>
        <v>27</v>
      </c>
      <c r="G294" s="54">
        <f t="shared" ca="1" si="100"/>
        <v>0.11119212962962972</v>
      </c>
      <c r="H294" s="53">
        <f t="shared" ca="1" si="101"/>
        <v>22</v>
      </c>
      <c r="I294" s="54">
        <f t="shared" ca="1" si="92"/>
        <v>0.11144675925925936</v>
      </c>
      <c r="J294" s="53">
        <v>2</v>
      </c>
      <c r="K294" s="53">
        <v>1</v>
      </c>
      <c r="L294" s="55">
        <f t="shared" ca="1" si="102"/>
        <v>0</v>
      </c>
      <c r="M294" s="53">
        <f t="shared" ca="1" si="103"/>
        <v>0</v>
      </c>
      <c r="N294" s="54">
        <f t="shared" ca="1" si="104"/>
        <v>0.11148148148148158</v>
      </c>
      <c r="O294" s="56">
        <f t="shared" ca="1" si="93"/>
        <v>2</v>
      </c>
      <c r="P294" s="57">
        <f t="shared" ca="1" si="112"/>
        <v>0.11150462962962973</v>
      </c>
      <c r="Q294" s="71">
        <f ca="1">IF(L294=0,COUNTIF($R$3:R293,"&gt;"&amp;P294),0)</f>
        <v>1</v>
      </c>
      <c r="R294" s="57">
        <f t="shared" ca="1" si="113"/>
        <v>0.1122685185185186</v>
      </c>
      <c r="S294" s="56">
        <f t="shared" ca="1" si="94"/>
        <v>21</v>
      </c>
      <c r="T294" s="57">
        <f t="shared" ca="1" si="105"/>
        <v>0.11251157407407415</v>
      </c>
      <c r="U294" s="58">
        <f t="shared" ca="1" si="95"/>
        <v>2</v>
      </c>
      <c r="V294" s="58">
        <f t="shared" ca="1" si="96"/>
        <v>1</v>
      </c>
      <c r="W294" s="58">
        <f t="shared" ca="1" si="97"/>
        <v>21</v>
      </c>
      <c r="X294" s="57">
        <f t="shared" ca="1" si="106"/>
        <v>0.11278935185185193</v>
      </c>
      <c r="Y294" s="69">
        <v>2</v>
      </c>
      <c r="Z294" s="69">
        <f t="shared" ca="1" si="107"/>
        <v>76</v>
      </c>
      <c r="AA294" s="59">
        <f t="shared" ca="1" si="108"/>
        <v>8.7962962962962962E-4</v>
      </c>
      <c r="AB294" s="59">
        <f t="shared" ca="1" si="109"/>
        <v>0.11119212962962972</v>
      </c>
      <c r="AC294" s="59">
        <f t="shared" ca="1" si="114"/>
        <v>0.11207175925925936</v>
      </c>
      <c r="AD294" s="59">
        <f t="shared" ca="1" si="98"/>
        <v>1.01273148148152E-2</v>
      </c>
      <c r="AE294" s="59">
        <f t="shared" ca="1" si="99"/>
        <v>1.1006944444444833E-2</v>
      </c>
    </row>
    <row r="295" spans="1:31" x14ac:dyDescent="0.25">
      <c r="A295" s="51">
        <v>293</v>
      </c>
      <c r="B295" s="60">
        <f>30</f>
        <v>30</v>
      </c>
      <c r="C295" s="52">
        <f t="shared" si="110"/>
        <v>0.1013888888888886</v>
      </c>
      <c r="D295" s="74">
        <v>2</v>
      </c>
      <c r="E295" s="54">
        <f t="shared" si="111"/>
        <v>0.10141203703703675</v>
      </c>
      <c r="F295" s="55">
        <f ca="1">COUNTIF($G$3:G294,"&gt;"&amp;E295)</f>
        <v>28</v>
      </c>
      <c r="G295" s="54">
        <f t="shared" ca="1" si="100"/>
        <v>0.11148148148148158</v>
      </c>
      <c r="H295" s="53">
        <f t="shared" ca="1" si="101"/>
        <v>21</v>
      </c>
      <c r="I295" s="54">
        <f t="shared" ca="1" si="92"/>
        <v>0.11172453703703714</v>
      </c>
      <c r="J295" s="53">
        <v>2</v>
      </c>
      <c r="K295" s="53">
        <v>1</v>
      </c>
      <c r="L295" s="55">
        <f t="shared" ca="1" si="102"/>
        <v>0</v>
      </c>
      <c r="M295" s="53">
        <f t="shared" ca="1" si="103"/>
        <v>0</v>
      </c>
      <c r="N295" s="54">
        <f t="shared" ca="1" si="104"/>
        <v>0.11175925925925936</v>
      </c>
      <c r="O295" s="56">
        <f t="shared" ca="1" si="93"/>
        <v>2</v>
      </c>
      <c r="P295" s="57">
        <f t="shared" ca="1" si="112"/>
        <v>0.11178240740740751</v>
      </c>
      <c r="Q295" s="71">
        <f ca="1">IF(L295=0,COUNTIF($R$3:R294,"&gt;"&amp;P295),0)</f>
        <v>1</v>
      </c>
      <c r="R295" s="57">
        <f t="shared" ca="1" si="113"/>
        <v>0.11278935185185193</v>
      </c>
      <c r="S295" s="56">
        <f t="shared" ca="1" si="94"/>
        <v>21</v>
      </c>
      <c r="T295" s="57">
        <f t="shared" ca="1" si="105"/>
        <v>0.11303240740740748</v>
      </c>
      <c r="U295" s="58">
        <f t="shared" ca="1" si="95"/>
        <v>2</v>
      </c>
      <c r="V295" s="58">
        <f t="shared" ca="1" si="96"/>
        <v>1</v>
      </c>
      <c r="W295" s="58">
        <f t="shared" ca="1" si="97"/>
        <v>18</v>
      </c>
      <c r="X295" s="57">
        <f t="shared" ca="1" si="106"/>
        <v>0.11327546296296304</v>
      </c>
      <c r="Y295" s="69">
        <v>2</v>
      </c>
      <c r="Z295" s="69">
        <f t="shared" ca="1" si="107"/>
        <v>72</v>
      </c>
      <c r="AA295" s="59">
        <f t="shared" ca="1" si="108"/>
        <v>8.3333333333333339E-4</v>
      </c>
      <c r="AB295" s="59">
        <f t="shared" ca="1" si="109"/>
        <v>0.11148148148148158</v>
      </c>
      <c r="AC295" s="59">
        <f t="shared" ca="1" si="114"/>
        <v>0.11231481481481492</v>
      </c>
      <c r="AD295" s="59">
        <f t="shared" ca="1" si="98"/>
        <v>1.0069444444444839E-2</v>
      </c>
      <c r="AE295" s="59">
        <f t="shared" ca="1" si="99"/>
        <v>1.0902777777778178E-2</v>
      </c>
    </row>
    <row r="296" spans="1:31" x14ac:dyDescent="0.25">
      <c r="A296" s="51">
        <v>294</v>
      </c>
      <c r="B296" s="60">
        <f>30</f>
        <v>30</v>
      </c>
      <c r="C296" s="52">
        <f t="shared" si="110"/>
        <v>0.10173611111111082</v>
      </c>
      <c r="D296" s="75">
        <v>2</v>
      </c>
      <c r="E296" s="54">
        <f t="shared" si="111"/>
        <v>0.10175925925925897</v>
      </c>
      <c r="F296" s="55">
        <f ca="1">COUNTIF($G$3:G295,"&gt;"&amp;E296)</f>
        <v>27</v>
      </c>
      <c r="G296" s="54">
        <f t="shared" ca="1" si="100"/>
        <v>0.11175925925925936</v>
      </c>
      <c r="H296" s="53">
        <f t="shared" ca="1" si="101"/>
        <v>21</v>
      </c>
      <c r="I296" s="54">
        <f t="shared" ca="1" si="92"/>
        <v>0.11200231481481492</v>
      </c>
      <c r="J296" s="53">
        <v>2</v>
      </c>
      <c r="K296" s="53">
        <v>1</v>
      </c>
      <c r="L296" s="55">
        <f t="shared" ca="1" si="102"/>
        <v>1</v>
      </c>
      <c r="M296" s="53">
        <f t="shared" ca="1" si="103"/>
        <v>20</v>
      </c>
      <c r="N296" s="54">
        <f t="shared" ca="1" si="104"/>
        <v>0.11226851851851861</v>
      </c>
      <c r="O296" s="56">
        <f t="shared" ca="1" si="93"/>
        <v>0</v>
      </c>
      <c r="P296" s="57">
        <f t="shared" ca="1" si="112"/>
        <v>-1</v>
      </c>
      <c r="Q296" s="71">
        <f ca="1">IF(L296=0,COUNTIF($R$3:R295,"&gt;"&amp;P296),0)</f>
        <v>0</v>
      </c>
      <c r="R296" s="57">
        <f t="shared" ca="1" si="113"/>
        <v>-1</v>
      </c>
      <c r="S296" s="56">
        <f t="shared" ca="1" si="94"/>
        <v>0</v>
      </c>
      <c r="T296" s="57">
        <f t="shared" ca="1" si="105"/>
        <v>-1</v>
      </c>
      <c r="U296" s="58">
        <f t="shared" ca="1" si="95"/>
        <v>0</v>
      </c>
      <c r="V296" s="58">
        <f t="shared" ca="1" si="96"/>
        <v>0</v>
      </c>
      <c r="W296" s="58">
        <f t="shared" ca="1" si="97"/>
        <v>0</v>
      </c>
      <c r="X296" s="57">
        <f t="shared" ca="1" si="106"/>
        <v>-1</v>
      </c>
      <c r="Y296" s="69">
        <v>2</v>
      </c>
      <c r="Z296" s="69">
        <f t="shared" ca="1" si="107"/>
        <v>48</v>
      </c>
      <c r="AA296" s="59">
        <f t="shared" ca="1" si="108"/>
        <v>5.5555555555555556E-4</v>
      </c>
      <c r="AB296" s="59">
        <f t="shared" ca="1" si="109"/>
        <v>0.11175925925925936</v>
      </c>
      <c r="AC296" s="59">
        <f t="shared" ca="1" si="114"/>
        <v>0.11231481481481492</v>
      </c>
      <c r="AD296" s="59">
        <f t="shared" ca="1" si="98"/>
        <v>1.0000000000000397E-2</v>
      </c>
      <c r="AE296" s="59">
        <f t="shared" ca="1" si="99"/>
        <v>1.0555555555555957E-2</v>
      </c>
    </row>
    <row r="297" spans="1:31" x14ac:dyDescent="0.25">
      <c r="A297" s="51">
        <v>295</v>
      </c>
      <c r="B297" s="60">
        <f>30</f>
        <v>30</v>
      </c>
      <c r="C297" s="52">
        <f t="shared" si="110"/>
        <v>0.10208333333333304</v>
      </c>
      <c r="D297" s="74">
        <v>2</v>
      </c>
      <c r="E297" s="54">
        <f t="shared" si="111"/>
        <v>0.10210648148148119</v>
      </c>
      <c r="F297" s="55">
        <f ca="1">COUNTIF($G$3:G296,"&gt;"&amp;E297)</f>
        <v>27</v>
      </c>
      <c r="G297" s="54">
        <f t="shared" ca="1" si="100"/>
        <v>0.11226851851851861</v>
      </c>
      <c r="H297" s="53">
        <f t="shared" ca="1" si="101"/>
        <v>17</v>
      </c>
      <c r="I297" s="54">
        <f t="shared" ca="1" si="92"/>
        <v>0.11246527777777787</v>
      </c>
      <c r="J297" s="53">
        <v>2</v>
      </c>
      <c r="K297" s="53">
        <v>1</v>
      </c>
      <c r="L297" s="55">
        <f t="shared" ca="1" si="102"/>
        <v>1</v>
      </c>
      <c r="M297" s="53">
        <f t="shared" ca="1" si="103"/>
        <v>18</v>
      </c>
      <c r="N297" s="54">
        <f t="shared" ca="1" si="104"/>
        <v>0.11270833333333342</v>
      </c>
      <c r="O297" s="56">
        <f t="shared" ca="1" si="93"/>
        <v>0</v>
      </c>
      <c r="P297" s="57">
        <f t="shared" ca="1" si="112"/>
        <v>-1</v>
      </c>
      <c r="Q297" s="71">
        <f ca="1">IF(L297=0,COUNTIF($R$3:R296,"&gt;"&amp;P297),0)</f>
        <v>0</v>
      </c>
      <c r="R297" s="57">
        <f t="shared" ca="1" si="113"/>
        <v>-1</v>
      </c>
      <c r="S297" s="56">
        <f t="shared" ca="1" si="94"/>
        <v>0</v>
      </c>
      <c r="T297" s="57">
        <f t="shared" ca="1" si="105"/>
        <v>-1</v>
      </c>
      <c r="U297" s="58">
        <f t="shared" ca="1" si="95"/>
        <v>0</v>
      </c>
      <c r="V297" s="58">
        <f t="shared" ca="1" si="96"/>
        <v>0</v>
      </c>
      <c r="W297" s="58">
        <f t="shared" ca="1" si="97"/>
        <v>0</v>
      </c>
      <c r="X297" s="57">
        <f t="shared" ca="1" si="106"/>
        <v>-1</v>
      </c>
      <c r="Y297" s="69">
        <v>2</v>
      </c>
      <c r="Z297" s="69">
        <f t="shared" ca="1" si="107"/>
        <v>42</v>
      </c>
      <c r="AA297" s="59">
        <f t="shared" ca="1" si="108"/>
        <v>4.861111111111111E-4</v>
      </c>
      <c r="AB297" s="59">
        <f t="shared" ca="1" si="109"/>
        <v>0.11226851851851861</v>
      </c>
      <c r="AC297" s="59">
        <f t="shared" ca="1" si="114"/>
        <v>0.11275462962962973</v>
      </c>
      <c r="AD297" s="59">
        <f t="shared" ca="1" si="98"/>
        <v>1.0162037037037427E-2</v>
      </c>
      <c r="AE297" s="59">
        <f t="shared" ca="1" si="99"/>
        <v>1.0648148148148545E-2</v>
      </c>
    </row>
    <row r="298" spans="1:31" x14ac:dyDescent="0.25">
      <c r="A298" s="51">
        <v>296</v>
      </c>
      <c r="B298" s="60">
        <f>30</f>
        <v>30</v>
      </c>
      <c r="C298" s="52">
        <f t="shared" si="110"/>
        <v>0.10243055555555526</v>
      </c>
      <c r="D298" s="75">
        <v>2</v>
      </c>
      <c r="E298" s="54">
        <f t="shared" si="111"/>
        <v>0.10245370370370341</v>
      </c>
      <c r="F298" s="55">
        <f ca="1">COUNTIF($G$3:G297,"&gt;"&amp;E298)</f>
        <v>28</v>
      </c>
      <c r="G298" s="54">
        <f t="shared" ca="1" si="100"/>
        <v>0.11270833333333342</v>
      </c>
      <c r="H298" s="53">
        <f t="shared" ca="1" si="101"/>
        <v>20</v>
      </c>
      <c r="I298" s="54">
        <f t="shared" ca="1" si="92"/>
        <v>0.11293981481481491</v>
      </c>
      <c r="J298" s="53">
        <v>2</v>
      </c>
      <c r="K298" s="53">
        <v>1</v>
      </c>
      <c r="L298" s="55">
        <f t="shared" ca="1" si="102"/>
        <v>1</v>
      </c>
      <c r="M298" s="53">
        <f t="shared" ca="1" si="103"/>
        <v>20</v>
      </c>
      <c r="N298" s="54">
        <f t="shared" ca="1" si="104"/>
        <v>0.11320601851851861</v>
      </c>
      <c r="O298" s="56">
        <f t="shared" ca="1" si="93"/>
        <v>0</v>
      </c>
      <c r="P298" s="57">
        <f t="shared" ca="1" si="112"/>
        <v>-1</v>
      </c>
      <c r="Q298" s="71">
        <f ca="1">IF(L298=0,COUNTIF($R$3:R297,"&gt;"&amp;P298),0)</f>
        <v>0</v>
      </c>
      <c r="R298" s="57">
        <f t="shared" ca="1" si="113"/>
        <v>-1</v>
      </c>
      <c r="S298" s="56">
        <f t="shared" ca="1" si="94"/>
        <v>0</v>
      </c>
      <c r="T298" s="57">
        <f t="shared" ca="1" si="105"/>
        <v>-1</v>
      </c>
      <c r="U298" s="58">
        <f t="shared" ca="1" si="95"/>
        <v>0</v>
      </c>
      <c r="V298" s="58">
        <f t="shared" ca="1" si="96"/>
        <v>0</v>
      </c>
      <c r="W298" s="58">
        <f t="shared" ca="1" si="97"/>
        <v>0</v>
      </c>
      <c r="X298" s="57">
        <f t="shared" ca="1" si="106"/>
        <v>-1</v>
      </c>
      <c r="Y298" s="69">
        <v>2</v>
      </c>
      <c r="Z298" s="69">
        <f t="shared" ca="1" si="107"/>
        <v>47</v>
      </c>
      <c r="AA298" s="59">
        <f t="shared" ca="1" si="108"/>
        <v>5.4398148148148144E-4</v>
      </c>
      <c r="AB298" s="59">
        <f t="shared" ca="1" si="109"/>
        <v>0.11270833333333342</v>
      </c>
      <c r="AC298" s="59">
        <f t="shared" ca="1" si="114"/>
        <v>0.1132523148148149</v>
      </c>
      <c r="AD298" s="59">
        <f t="shared" ca="1" si="98"/>
        <v>1.0254629629630016E-2</v>
      </c>
      <c r="AE298" s="59">
        <f t="shared" ca="1" si="99"/>
        <v>1.0798611111111495E-2</v>
      </c>
    </row>
    <row r="299" spans="1:31" x14ac:dyDescent="0.25">
      <c r="A299" s="51">
        <v>297</v>
      </c>
      <c r="B299" s="60">
        <f>30</f>
        <v>30</v>
      </c>
      <c r="C299" s="52">
        <f t="shared" si="110"/>
        <v>0.10277777777777748</v>
      </c>
      <c r="D299" s="74">
        <v>2</v>
      </c>
      <c r="E299" s="54">
        <f t="shared" si="111"/>
        <v>0.10280092592592563</v>
      </c>
      <c r="F299" s="55">
        <f ca="1">COUNTIF($G$3:G298,"&gt;"&amp;E299)</f>
        <v>27</v>
      </c>
      <c r="G299" s="54">
        <f t="shared" ca="1" si="100"/>
        <v>0.11320601851851861</v>
      </c>
      <c r="H299" s="53">
        <f t="shared" ca="1" si="101"/>
        <v>20</v>
      </c>
      <c r="I299" s="54">
        <f t="shared" ca="1" si="92"/>
        <v>0.11343750000000009</v>
      </c>
      <c r="J299" s="53">
        <v>2</v>
      </c>
      <c r="K299" s="53">
        <v>1</v>
      </c>
      <c r="L299" s="55">
        <f t="shared" ca="1" si="102"/>
        <v>0</v>
      </c>
      <c r="M299" s="53">
        <f t="shared" ca="1" si="103"/>
        <v>0</v>
      </c>
      <c r="N299" s="54">
        <f t="shared" ca="1" si="104"/>
        <v>0.11347222222222232</v>
      </c>
      <c r="O299" s="56">
        <f t="shared" ca="1" si="93"/>
        <v>2</v>
      </c>
      <c r="P299" s="57">
        <f t="shared" ca="1" si="112"/>
        <v>0.11349537037037047</v>
      </c>
      <c r="Q299" s="71">
        <f ca="1">IF(L299=0,COUNTIF($R$3:R298,"&gt;"&amp;P299),0)</f>
        <v>0</v>
      </c>
      <c r="R299" s="57">
        <f t="shared" ca="1" si="113"/>
        <v>0.11349537037037047</v>
      </c>
      <c r="S299" s="56">
        <f t="shared" ca="1" si="94"/>
        <v>23</v>
      </c>
      <c r="T299" s="57">
        <f t="shared" ca="1" si="105"/>
        <v>0.11376157407407417</v>
      </c>
      <c r="U299" s="58">
        <f t="shared" ca="1" si="95"/>
        <v>2</v>
      </c>
      <c r="V299" s="58">
        <f t="shared" ca="1" si="96"/>
        <v>1</v>
      </c>
      <c r="W299" s="58">
        <f t="shared" ca="1" si="97"/>
        <v>19</v>
      </c>
      <c r="X299" s="57">
        <f t="shared" ca="1" si="106"/>
        <v>0.1140162037037038</v>
      </c>
      <c r="Y299" s="69">
        <v>2</v>
      </c>
      <c r="Z299" s="69">
        <f t="shared" ca="1" si="107"/>
        <v>74</v>
      </c>
      <c r="AA299" s="59">
        <f t="shared" ca="1" si="108"/>
        <v>8.564814814814815E-4</v>
      </c>
      <c r="AB299" s="59">
        <f t="shared" ca="1" si="109"/>
        <v>0.11320601851851861</v>
      </c>
      <c r="AC299" s="59">
        <f t="shared" ca="1" si="114"/>
        <v>0.11406250000000009</v>
      </c>
      <c r="AD299" s="59">
        <f t="shared" ca="1" si="98"/>
        <v>1.0405092592592979E-2</v>
      </c>
      <c r="AE299" s="59">
        <f t="shared" ca="1" si="99"/>
        <v>1.1261574074074465E-2</v>
      </c>
    </row>
    <row r="300" spans="1:31" x14ac:dyDescent="0.25">
      <c r="A300" s="51">
        <v>298</v>
      </c>
      <c r="B300" s="60">
        <f>30</f>
        <v>30</v>
      </c>
      <c r="C300" s="52">
        <f t="shared" si="110"/>
        <v>0.1031249999999997</v>
      </c>
      <c r="D300" s="75">
        <v>2</v>
      </c>
      <c r="E300" s="54">
        <f t="shared" si="111"/>
        <v>0.10314814814814785</v>
      </c>
      <c r="F300" s="55">
        <f ca="1">COUNTIF($G$3:G299,"&gt;"&amp;E300)</f>
        <v>28</v>
      </c>
      <c r="G300" s="54">
        <f t="shared" ca="1" si="100"/>
        <v>0.11347222222222232</v>
      </c>
      <c r="H300" s="53">
        <f t="shared" ca="1" si="101"/>
        <v>17</v>
      </c>
      <c r="I300" s="54">
        <f t="shared" ca="1" si="92"/>
        <v>0.11366898148148158</v>
      </c>
      <c r="J300" s="53">
        <v>2</v>
      </c>
      <c r="K300" s="53">
        <v>1</v>
      </c>
      <c r="L300" s="55">
        <f t="shared" ca="1" si="102"/>
        <v>1</v>
      </c>
      <c r="M300" s="53">
        <f t="shared" ca="1" si="103"/>
        <v>21</v>
      </c>
      <c r="N300" s="54">
        <f t="shared" ca="1" si="104"/>
        <v>0.11394675925925936</v>
      </c>
      <c r="O300" s="56">
        <f t="shared" ca="1" si="93"/>
        <v>0</v>
      </c>
      <c r="P300" s="57">
        <f t="shared" ca="1" si="112"/>
        <v>-1</v>
      </c>
      <c r="Q300" s="71">
        <f ca="1">IF(L300=0,COUNTIF($R$3:R299,"&gt;"&amp;P300),0)</f>
        <v>0</v>
      </c>
      <c r="R300" s="57">
        <f t="shared" ca="1" si="113"/>
        <v>-1</v>
      </c>
      <c r="S300" s="56">
        <f t="shared" ca="1" si="94"/>
        <v>0</v>
      </c>
      <c r="T300" s="57">
        <f t="shared" ca="1" si="105"/>
        <v>-1</v>
      </c>
      <c r="U300" s="58">
        <f t="shared" ca="1" si="95"/>
        <v>0</v>
      </c>
      <c r="V300" s="58">
        <f t="shared" ca="1" si="96"/>
        <v>0</v>
      </c>
      <c r="W300" s="58">
        <f t="shared" ca="1" si="97"/>
        <v>0</v>
      </c>
      <c r="X300" s="57">
        <f t="shared" ca="1" si="106"/>
        <v>-1</v>
      </c>
      <c r="Y300" s="69">
        <v>2</v>
      </c>
      <c r="Z300" s="69">
        <f t="shared" ca="1" si="107"/>
        <v>45</v>
      </c>
      <c r="AA300" s="59">
        <f t="shared" ca="1" si="108"/>
        <v>5.2083333333333333E-4</v>
      </c>
      <c r="AB300" s="59">
        <f t="shared" ca="1" si="109"/>
        <v>0.11347222222222232</v>
      </c>
      <c r="AC300" s="59">
        <f t="shared" ca="1" si="114"/>
        <v>0.11399305555555565</v>
      </c>
      <c r="AD300" s="59">
        <f t="shared" ca="1" si="98"/>
        <v>1.0324074074074471E-2</v>
      </c>
      <c r="AE300" s="59">
        <f t="shared" ca="1" si="99"/>
        <v>1.0844907407407803E-2</v>
      </c>
    </row>
    <row r="301" spans="1:31" x14ac:dyDescent="0.25">
      <c r="A301" s="51">
        <v>299</v>
      </c>
      <c r="B301" s="60">
        <f>30</f>
        <v>30</v>
      </c>
      <c r="C301" s="52">
        <f t="shared" si="110"/>
        <v>0.10347222222222192</v>
      </c>
      <c r="D301" s="74">
        <v>2</v>
      </c>
      <c r="E301" s="54">
        <f t="shared" si="111"/>
        <v>0.10349537037037007</v>
      </c>
      <c r="F301" s="55">
        <f ca="1">COUNTIF($G$3:G300,"&gt;"&amp;E301)</f>
        <v>28</v>
      </c>
      <c r="G301" s="54">
        <f t="shared" ca="1" si="100"/>
        <v>0.11394675925925936</v>
      </c>
      <c r="H301" s="53">
        <f t="shared" ca="1" si="101"/>
        <v>23</v>
      </c>
      <c r="I301" s="54">
        <f t="shared" ca="1" si="92"/>
        <v>0.11421296296296306</v>
      </c>
      <c r="J301" s="53">
        <v>2</v>
      </c>
      <c r="K301" s="53">
        <v>1</v>
      </c>
      <c r="L301" s="55">
        <f t="shared" ca="1" si="102"/>
        <v>0</v>
      </c>
      <c r="M301" s="53">
        <f t="shared" ca="1" si="103"/>
        <v>0</v>
      </c>
      <c r="N301" s="54">
        <f t="shared" ca="1" si="104"/>
        <v>0.11424768518518529</v>
      </c>
      <c r="O301" s="56">
        <f t="shared" ca="1" si="93"/>
        <v>2</v>
      </c>
      <c r="P301" s="57">
        <f t="shared" ca="1" si="112"/>
        <v>0.11427083333333343</v>
      </c>
      <c r="Q301" s="71">
        <f ca="1">IF(L301=0,COUNTIF($R$3:R300,"&gt;"&amp;P301),0)</f>
        <v>0</v>
      </c>
      <c r="R301" s="57">
        <f t="shared" ca="1" si="113"/>
        <v>0.11427083333333343</v>
      </c>
      <c r="S301" s="56">
        <f t="shared" ca="1" si="94"/>
        <v>19</v>
      </c>
      <c r="T301" s="57">
        <f t="shared" ca="1" si="105"/>
        <v>0.11449074074074084</v>
      </c>
      <c r="U301" s="58">
        <f t="shared" ca="1" si="95"/>
        <v>2</v>
      </c>
      <c r="V301" s="58">
        <f t="shared" ca="1" si="96"/>
        <v>1</v>
      </c>
      <c r="W301" s="58">
        <f t="shared" ca="1" si="97"/>
        <v>19</v>
      </c>
      <c r="X301" s="57">
        <f t="shared" ca="1" si="106"/>
        <v>0.11474537037037047</v>
      </c>
      <c r="Y301" s="69">
        <v>2</v>
      </c>
      <c r="Z301" s="69">
        <f t="shared" ca="1" si="107"/>
        <v>73</v>
      </c>
      <c r="AA301" s="59">
        <f t="shared" ca="1" si="108"/>
        <v>8.4490740740740739E-4</v>
      </c>
      <c r="AB301" s="59">
        <f t="shared" ca="1" si="109"/>
        <v>0.11394675925925936</v>
      </c>
      <c r="AC301" s="59">
        <f t="shared" ca="1" si="114"/>
        <v>0.11479166666666676</v>
      </c>
      <c r="AD301" s="59">
        <f t="shared" ca="1" si="98"/>
        <v>1.0451388888889288E-2</v>
      </c>
      <c r="AE301" s="59">
        <f t="shared" ca="1" si="99"/>
        <v>1.1296296296296693E-2</v>
      </c>
    </row>
    <row r="302" spans="1:31" x14ac:dyDescent="0.25">
      <c r="A302" s="51">
        <v>300</v>
      </c>
      <c r="B302" s="60">
        <f>30</f>
        <v>30</v>
      </c>
      <c r="C302" s="52">
        <f t="shared" si="110"/>
        <v>0.10381944444444414</v>
      </c>
      <c r="D302" s="75">
        <v>2</v>
      </c>
      <c r="E302" s="54">
        <f t="shared" si="111"/>
        <v>0.10384259259259229</v>
      </c>
      <c r="F302" s="55">
        <f ca="1">COUNTIF($G$3:G301,"&gt;"&amp;E302)</f>
        <v>28</v>
      </c>
      <c r="G302" s="54">
        <f t="shared" ca="1" si="100"/>
        <v>0.11424768518518529</v>
      </c>
      <c r="H302" s="53">
        <f t="shared" ca="1" si="101"/>
        <v>18</v>
      </c>
      <c r="I302" s="54">
        <f t="shared" ca="1" si="92"/>
        <v>0.11445601851851862</v>
      </c>
      <c r="J302" s="53">
        <v>2</v>
      </c>
      <c r="K302" s="53">
        <v>1</v>
      </c>
      <c r="L302" s="55">
        <f t="shared" ca="1" si="102"/>
        <v>0</v>
      </c>
      <c r="M302" s="53">
        <f t="shared" ca="1" si="103"/>
        <v>0</v>
      </c>
      <c r="N302" s="54">
        <f t="shared" ca="1" si="104"/>
        <v>0.11449074074074085</v>
      </c>
      <c r="O302" s="56">
        <f t="shared" ca="1" si="93"/>
        <v>2</v>
      </c>
      <c r="P302" s="57">
        <f t="shared" ca="1" si="112"/>
        <v>0.114513888888889</v>
      </c>
      <c r="Q302" s="71">
        <f ca="1">IF(L302=0,COUNTIF($R$3:R301,"&gt;"&amp;P302),0)</f>
        <v>0</v>
      </c>
      <c r="R302" s="57">
        <f t="shared" ca="1" si="113"/>
        <v>0.11474537037037047</v>
      </c>
      <c r="S302" s="56">
        <f t="shared" ca="1" si="94"/>
        <v>17</v>
      </c>
      <c r="T302" s="57">
        <f t="shared" ca="1" si="105"/>
        <v>0.11494212962962973</v>
      </c>
      <c r="U302" s="58">
        <f t="shared" ca="1" si="95"/>
        <v>2</v>
      </c>
      <c r="V302" s="58">
        <f t="shared" ca="1" si="96"/>
        <v>1</v>
      </c>
      <c r="W302" s="58">
        <f t="shared" ca="1" si="97"/>
        <v>18</v>
      </c>
      <c r="X302" s="57">
        <f t="shared" ca="1" si="106"/>
        <v>0.11518518518518528</v>
      </c>
      <c r="Y302" s="69">
        <v>2</v>
      </c>
      <c r="Z302" s="69">
        <f t="shared" ca="1" si="107"/>
        <v>65</v>
      </c>
      <c r="AA302" s="59">
        <f t="shared" ca="1" si="108"/>
        <v>7.5231481481481482E-4</v>
      </c>
      <c r="AB302" s="59">
        <f t="shared" ca="1" si="109"/>
        <v>0.11424768518518529</v>
      </c>
      <c r="AC302" s="59">
        <f t="shared" ca="1" si="114"/>
        <v>0.1150000000000001</v>
      </c>
      <c r="AD302" s="59">
        <f t="shared" ca="1" si="98"/>
        <v>1.0405092592592993E-2</v>
      </c>
      <c r="AE302" s="59">
        <f t="shared" ca="1" si="99"/>
        <v>1.115740740740781E-2</v>
      </c>
    </row>
    <row r="303" spans="1:31" x14ac:dyDescent="0.25">
      <c r="A303" s="51">
        <v>301</v>
      </c>
      <c r="B303" s="60">
        <f>30</f>
        <v>30</v>
      </c>
      <c r="C303" s="52">
        <f t="shared" si="110"/>
        <v>0.10416666666666637</v>
      </c>
      <c r="D303" s="74">
        <v>2</v>
      </c>
      <c r="E303" s="54">
        <f t="shared" si="111"/>
        <v>0.10418981481481451</v>
      </c>
      <c r="F303" s="55">
        <f ca="1">COUNTIF($G$3:G302,"&gt;"&amp;E303)</f>
        <v>29</v>
      </c>
      <c r="G303" s="54">
        <f t="shared" ca="1" si="100"/>
        <v>0.11449074074074085</v>
      </c>
      <c r="H303" s="53">
        <f t="shared" ca="1" si="101"/>
        <v>19</v>
      </c>
      <c r="I303" s="54">
        <f t="shared" ca="1" si="92"/>
        <v>0.11471064814814826</v>
      </c>
      <c r="J303" s="53">
        <v>2</v>
      </c>
      <c r="K303" s="53">
        <v>1</v>
      </c>
      <c r="L303" s="55">
        <f t="shared" ca="1" si="102"/>
        <v>0</v>
      </c>
      <c r="M303" s="53">
        <f t="shared" ca="1" si="103"/>
        <v>0</v>
      </c>
      <c r="N303" s="54">
        <f t="shared" ca="1" si="104"/>
        <v>0.11474537037037048</v>
      </c>
      <c r="O303" s="56">
        <f t="shared" ca="1" si="93"/>
        <v>2</v>
      </c>
      <c r="P303" s="57">
        <f t="shared" ca="1" si="112"/>
        <v>0.11476851851851863</v>
      </c>
      <c r="Q303" s="71">
        <f ca="1">IF(L303=0,COUNTIF($R$3:R302,"&gt;"&amp;P303),0)</f>
        <v>0</v>
      </c>
      <c r="R303" s="57">
        <f t="shared" ca="1" si="113"/>
        <v>0.11518518518518528</v>
      </c>
      <c r="S303" s="56">
        <f t="shared" ca="1" si="94"/>
        <v>19</v>
      </c>
      <c r="T303" s="57">
        <f t="shared" ca="1" si="105"/>
        <v>0.11540509259259268</v>
      </c>
      <c r="U303" s="58">
        <f t="shared" ca="1" si="95"/>
        <v>2</v>
      </c>
      <c r="V303" s="58">
        <f t="shared" ca="1" si="96"/>
        <v>1</v>
      </c>
      <c r="W303" s="58">
        <f t="shared" ca="1" si="97"/>
        <v>19</v>
      </c>
      <c r="X303" s="57">
        <f t="shared" ca="1" si="106"/>
        <v>0.11565972222222232</v>
      </c>
      <c r="Y303" s="69">
        <v>2</v>
      </c>
      <c r="Z303" s="69">
        <f t="shared" ca="1" si="107"/>
        <v>69</v>
      </c>
      <c r="AA303" s="59">
        <f t="shared" ca="1" si="108"/>
        <v>7.9861111111111116E-4</v>
      </c>
      <c r="AB303" s="59">
        <f t="shared" ca="1" si="109"/>
        <v>0.11449074074074085</v>
      </c>
      <c r="AC303" s="59">
        <f t="shared" ca="1" si="114"/>
        <v>0.11528935185185196</v>
      </c>
      <c r="AD303" s="59">
        <f t="shared" ca="1" si="98"/>
        <v>1.0300925925926338E-2</v>
      </c>
      <c r="AE303" s="59">
        <f t="shared" ca="1" si="99"/>
        <v>1.1099537037037449E-2</v>
      </c>
    </row>
    <row r="304" spans="1:31" x14ac:dyDescent="0.25">
      <c r="A304" s="51">
        <v>302</v>
      </c>
      <c r="B304" s="60">
        <f>30</f>
        <v>30</v>
      </c>
      <c r="C304" s="52">
        <f t="shared" si="110"/>
        <v>0.10451388888888859</v>
      </c>
      <c r="D304" s="75">
        <v>2</v>
      </c>
      <c r="E304" s="54">
        <f t="shared" si="111"/>
        <v>0.10453703703703673</v>
      </c>
      <c r="F304" s="55">
        <f ca="1">COUNTIF($G$3:G303,"&gt;"&amp;E304)</f>
        <v>29</v>
      </c>
      <c r="G304" s="54">
        <f t="shared" ca="1" si="100"/>
        <v>0.11474537037037048</v>
      </c>
      <c r="H304" s="53">
        <f t="shared" ca="1" si="101"/>
        <v>23</v>
      </c>
      <c r="I304" s="54">
        <f t="shared" ca="1" si="92"/>
        <v>0.11501157407407418</v>
      </c>
      <c r="J304" s="53">
        <v>2</v>
      </c>
      <c r="K304" s="53">
        <v>1</v>
      </c>
      <c r="L304" s="55">
        <f t="shared" ca="1" si="102"/>
        <v>1</v>
      </c>
      <c r="M304" s="53">
        <f t="shared" ca="1" si="103"/>
        <v>21</v>
      </c>
      <c r="N304" s="54">
        <f t="shared" ca="1" si="104"/>
        <v>0.11528935185185196</v>
      </c>
      <c r="O304" s="56">
        <f t="shared" ca="1" si="93"/>
        <v>0</v>
      </c>
      <c r="P304" s="57">
        <f t="shared" ca="1" si="112"/>
        <v>-1</v>
      </c>
      <c r="Q304" s="71">
        <f ca="1">IF(L304=0,COUNTIF($R$3:R303,"&gt;"&amp;P304),0)</f>
        <v>0</v>
      </c>
      <c r="R304" s="57">
        <f t="shared" ca="1" si="113"/>
        <v>-1</v>
      </c>
      <c r="S304" s="56">
        <f t="shared" ca="1" si="94"/>
        <v>0</v>
      </c>
      <c r="T304" s="57">
        <f t="shared" ca="1" si="105"/>
        <v>-1</v>
      </c>
      <c r="U304" s="58">
        <f t="shared" ca="1" si="95"/>
        <v>0</v>
      </c>
      <c r="V304" s="58">
        <f t="shared" ca="1" si="96"/>
        <v>0</v>
      </c>
      <c r="W304" s="58">
        <f t="shared" ca="1" si="97"/>
        <v>0</v>
      </c>
      <c r="X304" s="57">
        <f t="shared" ca="1" si="106"/>
        <v>-1</v>
      </c>
      <c r="Y304" s="69">
        <v>2</v>
      </c>
      <c r="Z304" s="69">
        <f t="shared" ca="1" si="107"/>
        <v>51</v>
      </c>
      <c r="AA304" s="59">
        <f t="shared" ca="1" si="108"/>
        <v>5.9027777777777778E-4</v>
      </c>
      <c r="AB304" s="59">
        <f t="shared" ca="1" si="109"/>
        <v>0.11474537037037048</v>
      </c>
      <c r="AC304" s="59">
        <f t="shared" ca="1" si="114"/>
        <v>0.11533564814814826</v>
      </c>
      <c r="AD304" s="59">
        <f t="shared" ca="1" si="98"/>
        <v>1.0208333333333749E-2</v>
      </c>
      <c r="AE304" s="59">
        <f t="shared" ca="1" si="99"/>
        <v>1.0798611111111522E-2</v>
      </c>
    </row>
    <row r="305" spans="1:31" x14ac:dyDescent="0.25">
      <c r="A305" s="51">
        <v>303</v>
      </c>
      <c r="B305" s="60">
        <f>30</f>
        <v>30</v>
      </c>
      <c r="C305" s="52">
        <f t="shared" si="110"/>
        <v>0.10486111111111081</v>
      </c>
      <c r="D305" s="74">
        <v>2</v>
      </c>
      <c r="E305" s="54">
        <f t="shared" si="111"/>
        <v>0.10488425925925896</v>
      </c>
      <c r="F305" s="55">
        <f ca="1">COUNTIF($G$3:G304,"&gt;"&amp;E305)</f>
        <v>29</v>
      </c>
      <c r="G305" s="54">
        <f t="shared" ca="1" si="100"/>
        <v>0.11528935185185196</v>
      </c>
      <c r="H305" s="53">
        <f t="shared" ca="1" si="101"/>
        <v>21</v>
      </c>
      <c r="I305" s="54">
        <f t="shared" ca="1" si="92"/>
        <v>0.11553240740740751</v>
      </c>
      <c r="J305" s="53">
        <v>2</v>
      </c>
      <c r="K305" s="53">
        <v>1</v>
      </c>
      <c r="L305" s="55">
        <f t="shared" ca="1" si="102"/>
        <v>1</v>
      </c>
      <c r="M305" s="53">
        <f t="shared" ca="1" si="103"/>
        <v>22</v>
      </c>
      <c r="N305" s="54">
        <f t="shared" ca="1" si="104"/>
        <v>0.11582175925925936</v>
      </c>
      <c r="O305" s="56">
        <f t="shared" ca="1" si="93"/>
        <v>0</v>
      </c>
      <c r="P305" s="57">
        <f t="shared" ca="1" si="112"/>
        <v>-1</v>
      </c>
      <c r="Q305" s="71">
        <f ca="1">IF(L305=0,COUNTIF($R$3:R304,"&gt;"&amp;P305),0)</f>
        <v>0</v>
      </c>
      <c r="R305" s="57">
        <f t="shared" ca="1" si="113"/>
        <v>-1</v>
      </c>
      <c r="S305" s="56">
        <f t="shared" ca="1" si="94"/>
        <v>0</v>
      </c>
      <c r="T305" s="57">
        <f t="shared" ca="1" si="105"/>
        <v>-1</v>
      </c>
      <c r="U305" s="58">
        <f t="shared" ca="1" si="95"/>
        <v>0</v>
      </c>
      <c r="V305" s="58">
        <f t="shared" ca="1" si="96"/>
        <v>0</v>
      </c>
      <c r="W305" s="58">
        <f t="shared" ca="1" si="97"/>
        <v>0</v>
      </c>
      <c r="X305" s="57">
        <f t="shared" ca="1" si="106"/>
        <v>-1</v>
      </c>
      <c r="Y305" s="69">
        <v>2</v>
      </c>
      <c r="Z305" s="69">
        <f t="shared" ca="1" si="107"/>
        <v>50</v>
      </c>
      <c r="AA305" s="59">
        <f t="shared" ca="1" si="108"/>
        <v>5.7870370370370367E-4</v>
      </c>
      <c r="AB305" s="59">
        <f t="shared" ca="1" si="109"/>
        <v>0.11528935185185196</v>
      </c>
      <c r="AC305" s="59">
        <f t="shared" ca="1" si="114"/>
        <v>0.11586805555555567</v>
      </c>
      <c r="AD305" s="59">
        <f t="shared" ca="1" si="98"/>
        <v>1.0405092592593007E-2</v>
      </c>
      <c r="AE305" s="59">
        <f t="shared" ca="1" si="99"/>
        <v>1.0983796296296713E-2</v>
      </c>
    </row>
    <row r="306" spans="1:31" x14ac:dyDescent="0.25">
      <c r="A306" s="51">
        <v>304</v>
      </c>
      <c r="B306" s="60">
        <f>30</f>
        <v>30</v>
      </c>
      <c r="C306" s="52">
        <f t="shared" si="110"/>
        <v>0.10520833333333303</v>
      </c>
      <c r="D306" s="75">
        <v>2</v>
      </c>
      <c r="E306" s="54">
        <f t="shared" si="111"/>
        <v>0.10523148148148118</v>
      </c>
      <c r="F306" s="55">
        <f ca="1">COUNTIF($G$3:G305,"&gt;"&amp;E306)</f>
        <v>29</v>
      </c>
      <c r="G306" s="54">
        <f t="shared" ca="1" si="100"/>
        <v>0.11582175925925936</v>
      </c>
      <c r="H306" s="53">
        <f t="shared" ca="1" si="101"/>
        <v>18</v>
      </c>
      <c r="I306" s="54">
        <f t="shared" ca="1" si="92"/>
        <v>0.1160300925925927</v>
      </c>
      <c r="J306" s="53">
        <v>2</v>
      </c>
      <c r="K306" s="53">
        <v>1</v>
      </c>
      <c r="L306" s="55">
        <f t="shared" ca="1" si="102"/>
        <v>1</v>
      </c>
      <c r="M306" s="53">
        <f t="shared" ca="1" si="103"/>
        <v>18</v>
      </c>
      <c r="N306" s="54">
        <f t="shared" ca="1" si="104"/>
        <v>0.11627314814814825</v>
      </c>
      <c r="O306" s="56">
        <f t="shared" ca="1" si="93"/>
        <v>0</v>
      </c>
      <c r="P306" s="57">
        <f t="shared" ca="1" si="112"/>
        <v>-1</v>
      </c>
      <c r="Q306" s="71">
        <f ca="1">IF(L306=0,COUNTIF($R$3:R305,"&gt;"&amp;P306),0)</f>
        <v>0</v>
      </c>
      <c r="R306" s="57">
        <f t="shared" ca="1" si="113"/>
        <v>-1</v>
      </c>
      <c r="S306" s="56">
        <f t="shared" ca="1" si="94"/>
        <v>0</v>
      </c>
      <c r="T306" s="57">
        <f t="shared" ca="1" si="105"/>
        <v>-1</v>
      </c>
      <c r="U306" s="58">
        <f t="shared" ca="1" si="95"/>
        <v>0</v>
      </c>
      <c r="V306" s="58">
        <f t="shared" ca="1" si="96"/>
        <v>0</v>
      </c>
      <c r="W306" s="58">
        <f t="shared" ca="1" si="97"/>
        <v>0</v>
      </c>
      <c r="X306" s="57">
        <f t="shared" ca="1" si="106"/>
        <v>-1</v>
      </c>
      <c r="Y306" s="69">
        <v>2</v>
      </c>
      <c r="Z306" s="69">
        <f t="shared" ca="1" si="107"/>
        <v>43</v>
      </c>
      <c r="AA306" s="59">
        <f t="shared" ca="1" si="108"/>
        <v>4.9768518518518521E-4</v>
      </c>
      <c r="AB306" s="59">
        <f t="shared" ca="1" si="109"/>
        <v>0.11582175925925936</v>
      </c>
      <c r="AC306" s="59">
        <f t="shared" ca="1" si="114"/>
        <v>0.11631944444444454</v>
      </c>
      <c r="AD306" s="59">
        <f t="shared" ca="1" si="98"/>
        <v>1.0590277777778184E-2</v>
      </c>
      <c r="AE306" s="59">
        <f t="shared" ca="1" si="99"/>
        <v>1.1087962962963369E-2</v>
      </c>
    </row>
    <row r="307" spans="1:31" x14ac:dyDescent="0.25">
      <c r="A307" s="51">
        <v>305</v>
      </c>
      <c r="B307" s="60">
        <f>30</f>
        <v>30</v>
      </c>
      <c r="C307" s="52">
        <f t="shared" si="110"/>
        <v>0.10555555555555525</v>
      </c>
      <c r="D307" s="74">
        <v>2</v>
      </c>
      <c r="E307" s="54">
        <f t="shared" si="111"/>
        <v>0.1055787037037034</v>
      </c>
      <c r="F307" s="55">
        <f ca="1">COUNTIF($G$3:G306,"&gt;"&amp;E307)</f>
        <v>29</v>
      </c>
      <c r="G307" s="54">
        <f t="shared" ca="1" si="100"/>
        <v>0.11627314814814825</v>
      </c>
      <c r="H307" s="53">
        <f t="shared" ca="1" si="101"/>
        <v>23</v>
      </c>
      <c r="I307" s="54">
        <f t="shared" ca="1" si="92"/>
        <v>0.11653935185185195</v>
      </c>
      <c r="J307" s="53">
        <v>2</v>
      </c>
      <c r="K307" s="53">
        <v>1</v>
      </c>
      <c r="L307" s="55">
        <f t="shared" ca="1" si="102"/>
        <v>0</v>
      </c>
      <c r="M307" s="53">
        <f t="shared" ca="1" si="103"/>
        <v>0</v>
      </c>
      <c r="N307" s="54">
        <f t="shared" ca="1" si="104"/>
        <v>0.11657407407407418</v>
      </c>
      <c r="O307" s="56">
        <f t="shared" ca="1" si="93"/>
        <v>2</v>
      </c>
      <c r="P307" s="57">
        <f t="shared" ca="1" si="112"/>
        <v>0.11659722222222232</v>
      </c>
      <c r="Q307" s="71">
        <f ca="1">IF(L307=0,COUNTIF($R$3:R306,"&gt;"&amp;P307),0)</f>
        <v>0</v>
      </c>
      <c r="R307" s="57">
        <f t="shared" ca="1" si="113"/>
        <v>0.11659722222222232</v>
      </c>
      <c r="S307" s="56">
        <f t="shared" ca="1" si="94"/>
        <v>23</v>
      </c>
      <c r="T307" s="57">
        <f t="shared" ca="1" si="105"/>
        <v>0.11686342592592602</v>
      </c>
      <c r="U307" s="58">
        <f t="shared" ca="1" si="95"/>
        <v>2</v>
      </c>
      <c r="V307" s="58">
        <f t="shared" ca="1" si="96"/>
        <v>1</v>
      </c>
      <c r="W307" s="58">
        <f t="shared" ca="1" si="97"/>
        <v>21</v>
      </c>
      <c r="X307" s="57">
        <f t="shared" ca="1" si="106"/>
        <v>0.1171412037037038</v>
      </c>
      <c r="Y307" s="69">
        <v>2</v>
      </c>
      <c r="Z307" s="69">
        <f t="shared" ca="1" si="107"/>
        <v>79</v>
      </c>
      <c r="AA307" s="59">
        <f t="shared" ca="1" si="108"/>
        <v>9.1435185185185185E-4</v>
      </c>
      <c r="AB307" s="59">
        <f t="shared" ca="1" si="109"/>
        <v>0.11627314814814825</v>
      </c>
      <c r="AC307" s="59">
        <f t="shared" ca="1" si="114"/>
        <v>0.1171875000000001</v>
      </c>
      <c r="AD307" s="59">
        <f t="shared" ca="1" si="98"/>
        <v>1.0694444444444853E-2</v>
      </c>
      <c r="AE307" s="59">
        <f t="shared" ca="1" si="99"/>
        <v>1.16087962962967E-2</v>
      </c>
    </row>
    <row r="308" spans="1:31" x14ac:dyDescent="0.25">
      <c r="A308" s="51">
        <v>306</v>
      </c>
      <c r="B308" s="60">
        <f>30</f>
        <v>30</v>
      </c>
      <c r="C308" s="52">
        <f t="shared" si="110"/>
        <v>0.10590277777777747</v>
      </c>
      <c r="D308" s="75">
        <v>2</v>
      </c>
      <c r="E308" s="54">
        <f t="shared" si="111"/>
        <v>0.10592592592592562</v>
      </c>
      <c r="F308" s="55">
        <f ca="1">COUNTIF($G$3:G307,"&gt;"&amp;E308)</f>
        <v>30</v>
      </c>
      <c r="G308" s="54">
        <f t="shared" ca="1" si="100"/>
        <v>0.11657407407407418</v>
      </c>
      <c r="H308" s="53">
        <f t="shared" ca="1" si="101"/>
        <v>18</v>
      </c>
      <c r="I308" s="54">
        <f t="shared" ca="1" si="92"/>
        <v>0.11678240740740752</v>
      </c>
      <c r="J308" s="53">
        <v>2</v>
      </c>
      <c r="K308" s="53">
        <v>1</v>
      </c>
      <c r="L308" s="55">
        <f t="shared" ca="1" si="102"/>
        <v>0</v>
      </c>
      <c r="M308" s="53">
        <f t="shared" ca="1" si="103"/>
        <v>0</v>
      </c>
      <c r="N308" s="54">
        <f t="shared" ca="1" si="104"/>
        <v>0.11681712962962974</v>
      </c>
      <c r="O308" s="56">
        <f t="shared" ca="1" si="93"/>
        <v>2</v>
      </c>
      <c r="P308" s="57">
        <f t="shared" ca="1" si="112"/>
        <v>0.11684027777777789</v>
      </c>
      <c r="Q308" s="71">
        <f ca="1">IF(L308=0,COUNTIF($R$3:R307,"&gt;"&amp;P308),0)</f>
        <v>0</v>
      </c>
      <c r="R308" s="57">
        <f t="shared" ca="1" si="113"/>
        <v>0.1171412037037038</v>
      </c>
      <c r="S308" s="56">
        <f t="shared" ca="1" si="94"/>
        <v>20</v>
      </c>
      <c r="T308" s="57">
        <f t="shared" ca="1" si="105"/>
        <v>0.11737268518518529</v>
      </c>
      <c r="U308" s="58">
        <f t="shared" ca="1" si="95"/>
        <v>2</v>
      </c>
      <c r="V308" s="58">
        <f t="shared" ca="1" si="96"/>
        <v>1</v>
      </c>
      <c r="W308" s="58">
        <f t="shared" ca="1" si="97"/>
        <v>22</v>
      </c>
      <c r="X308" s="57">
        <f t="shared" ca="1" si="106"/>
        <v>0.11766203703703713</v>
      </c>
      <c r="Y308" s="69">
        <v>2</v>
      </c>
      <c r="Z308" s="69">
        <f t="shared" ca="1" si="107"/>
        <v>72</v>
      </c>
      <c r="AA308" s="59">
        <f t="shared" ca="1" si="108"/>
        <v>8.3333333333333339E-4</v>
      </c>
      <c r="AB308" s="59">
        <f t="shared" ca="1" si="109"/>
        <v>0.11657407407407418</v>
      </c>
      <c r="AC308" s="59">
        <f t="shared" ca="1" si="114"/>
        <v>0.11740740740740752</v>
      </c>
      <c r="AD308" s="59">
        <f t="shared" ca="1" si="98"/>
        <v>1.0648148148148559E-2</v>
      </c>
      <c r="AE308" s="59">
        <f t="shared" ca="1" si="99"/>
        <v>1.1481481481481898E-2</v>
      </c>
    </row>
    <row r="309" spans="1:31" x14ac:dyDescent="0.25">
      <c r="A309" s="51">
        <v>307</v>
      </c>
      <c r="B309" s="60">
        <f>30</f>
        <v>30</v>
      </c>
      <c r="C309" s="52">
        <f t="shared" si="110"/>
        <v>0.10624999999999969</v>
      </c>
      <c r="D309" s="74">
        <v>2</v>
      </c>
      <c r="E309" s="54">
        <f t="shared" si="111"/>
        <v>0.10627314814814784</v>
      </c>
      <c r="F309" s="55">
        <f ca="1">COUNTIF($G$3:G308,"&gt;"&amp;E309)</f>
        <v>29</v>
      </c>
      <c r="G309" s="54">
        <f t="shared" ca="1" si="100"/>
        <v>0.11681712962962974</v>
      </c>
      <c r="H309" s="53">
        <f t="shared" ca="1" si="101"/>
        <v>22</v>
      </c>
      <c r="I309" s="54">
        <f t="shared" ca="1" si="92"/>
        <v>0.11707175925925938</v>
      </c>
      <c r="J309" s="53">
        <v>2</v>
      </c>
      <c r="K309" s="53">
        <v>1</v>
      </c>
      <c r="L309" s="55">
        <f t="shared" ca="1" si="102"/>
        <v>1</v>
      </c>
      <c r="M309" s="53">
        <f t="shared" ca="1" si="103"/>
        <v>19</v>
      </c>
      <c r="N309" s="54">
        <f t="shared" ca="1" si="104"/>
        <v>0.11732638888888901</v>
      </c>
      <c r="O309" s="56">
        <f t="shared" ca="1" si="93"/>
        <v>0</v>
      </c>
      <c r="P309" s="57">
        <f t="shared" ca="1" si="112"/>
        <v>-1</v>
      </c>
      <c r="Q309" s="71">
        <f ca="1">IF(L309=0,COUNTIF($R$3:R308,"&gt;"&amp;P309),0)</f>
        <v>0</v>
      </c>
      <c r="R309" s="57">
        <f t="shared" ca="1" si="113"/>
        <v>-1</v>
      </c>
      <c r="S309" s="56">
        <f t="shared" ca="1" si="94"/>
        <v>0</v>
      </c>
      <c r="T309" s="57">
        <f t="shared" ca="1" si="105"/>
        <v>-1</v>
      </c>
      <c r="U309" s="58">
        <f t="shared" ca="1" si="95"/>
        <v>0</v>
      </c>
      <c r="V309" s="58">
        <f t="shared" ca="1" si="96"/>
        <v>0</v>
      </c>
      <c r="W309" s="58">
        <f t="shared" ca="1" si="97"/>
        <v>0</v>
      </c>
      <c r="X309" s="57">
        <f t="shared" ca="1" si="106"/>
        <v>-1</v>
      </c>
      <c r="Y309" s="69">
        <v>2</v>
      </c>
      <c r="Z309" s="69">
        <f t="shared" ca="1" si="107"/>
        <v>48</v>
      </c>
      <c r="AA309" s="59">
        <f t="shared" ca="1" si="108"/>
        <v>5.5555555555555556E-4</v>
      </c>
      <c r="AB309" s="59">
        <f t="shared" ca="1" si="109"/>
        <v>0.11681712962962974</v>
      </c>
      <c r="AC309" s="59">
        <f t="shared" ca="1" si="114"/>
        <v>0.1173726851851853</v>
      </c>
      <c r="AD309" s="59">
        <f t="shared" ca="1" si="98"/>
        <v>1.0543981481481904E-2</v>
      </c>
      <c r="AE309" s="59">
        <f t="shared" ca="1" si="99"/>
        <v>1.1099537037037463E-2</v>
      </c>
    </row>
    <row r="310" spans="1:31" x14ac:dyDescent="0.25">
      <c r="A310" s="51">
        <v>308</v>
      </c>
      <c r="B310" s="60">
        <f>30</f>
        <v>30</v>
      </c>
      <c r="C310" s="52">
        <f t="shared" si="110"/>
        <v>0.10659722222222191</v>
      </c>
      <c r="D310" s="75">
        <v>2</v>
      </c>
      <c r="E310" s="54">
        <f t="shared" si="111"/>
        <v>0.10662037037037006</v>
      </c>
      <c r="F310" s="55">
        <f ca="1">COUNTIF($G$3:G309,"&gt;"&amp;E310)</f>
        <v>29</v>
      </c>
      <c r="G310" s="54">
        <f t="shared" ca="1" si="100"/>
        <v>0.11732638888888901</v>
      </c>
      <c r="H310" s="53">
        <f t="shared" ca="1" si="101"/>
        <v>17</v>
      </c>
      <c r="I310" s="54">
        <f t="shared" ca="1" si="92"/>
        <v>0.11752314814814827</v>
      </c>
      <c r="J310" s="53">
        <v>2</v>
      </c>
      <c r="K310" s="53">
        <v>1</v>
      </c>
      <c r="L310" s="55">
        <f t="shared" ca="1" si="102"/>
        <v>1</v>
      </c>
      <c r="M310" s="53">
        <f t="shared" ca="1" si="103"/>
        <v>21</v>
      </c>
      <c r="N310" s="54">
        <f t="shared" ca="1" si="104"/>
        <v>0.11780092592592604</v>
      </c>
      <c r="O310" s="56">
        <f t="shared" ca="1" si="93"/>
        <v>0</v>
      </c>
      <c r="P310" s="57">
        <f t="shared" ca="1" si="112"/>
        <v>-1</v>
      </c>
      <c r="Q310" s="71">
        <f ca="1">IF(L310=0,COUNTIF($R$3:R309,"&gt;"&amp;P310),0)</f>
        <v>0</v>
      </c>
      <c r="R310" s="57">
        <f t="shared" ca="1" si="113"/>
        <v>-1</v>
      </c>
      <c r="S310" s="56">
        <f t="shared" ca="1" si="94"/>
        <v>0</v>
      </c>
      <c r="T310" s="57">
        <f t="shared" ca="1" si="105"/>
        <v>-1</v>
      </c>
      <c r="U310" s="58">
        <f t="shared" ca="1" si="95"/>
        <v>0</v>
      </c>
      <c r="V310" s="58">
        <f t="shared" ca="1" si="96"/>
        <v>0</v>
      </c>
      <c r="W310" s="58">
        <f t="shared" ca="1" si="97"/>
        <v>0</v>
      </c>
      <c r="X310" s="57">
        <f t="shared" ca="1" si="106"/>
        <v>-1</v>
      </c>
      <c r="Y310" s="69">
        <v>2</v>
      </c>
      <c r="Z310" s="69">
        <f t="shared" ca="1" si="107"/>
        <v>45</v>
      </c>
      <c r="AA310" s="59">
        <f t="shared" ca="1" si="108"/>
        <v>5.2083333333333333E-4</v>
      </c>
      <c r="AB310" s="59">
        <f t="shared" ca="1" si="109"/>
        <v>0.11732638888888901</v>
      </c>
      <c r="AC310" s="59">
        <f t="shared" ca="1" si="114"/>
        <v>0.11784722222222234</v>
      </c>
      <c r="AD310" s="59">
        <f t="shared" ca="1" si="98"/>
        <v>1.0706018518518948E-2</v>
      </c>
      <c r="AE310" s="59">
        <f t="shared" ca="1" si="99"/>
        <v>1.1226851851852279E-2</v>
      </c>
    </row>
    <row r="311" spans="1:31" x14ac:dyDescent="0.25">
      <c r="A311" s="51">
        <v>309</v>
      </c>
      <c r="B311" s="60">
        <f>30</f>
        <v>30</v>
      </c>
      <c r="C311" s="52">
        <f t="shared" si="110"/>
        <v>0.10694444444444413</v>
      </c>
      <c r="D311" s="74">
        <v>2</v>
      </c>
      <c r="E311" s="54">
        <f t="shared" si="111"/>
        <v>0.10696759259259228</v>
      </c>
      <c r="F311" s="55">
        <f ca="1">COUNTIF($G$3:G310,"&gt;"&amp;E311)</f>
        <v>29</v>
      </c>
      <c r="G311" s="54">
        <f t="shared" ca="1" si="100"/>
        <v>0.11780092592592604</v>
      </c>
      <c r="H311" s="53">
        <f t="shared" ca="1" si="101"/>
        <v>20</v>
      </c>
      <c r="I311" s="54">
        <f t="shared" ca="1" si="92"/>
        <v>0.11803240740740753</v>
      </c>
      <c r="J311" s="53">
        <v>2</v>
      </c>
      <c r="K311" s="53">
        <v>1</v>
      </c>
      <c r="L311" s="55">
        <f t="shared" ca="1" si="102"/>
        <v>0</v>
      </c>
      <c r="M311" s="53">
        <f t="shared" ca="1" si="103"/>
        <v>0</v>
      </c>
      <c r="N311" s="54">
        <f t="shared" ca="1" si="104"/>
        <v>0.11806712962962976</v>
      </c>
      <c r="O311" s="56">
        <f t="shared" ca="1" si="93"/>
        <v>2</v>
      </c>
      <c r="P311" s="57">
        <f t="shared" ca="1" si="112"/>
        <v>0.11809027777777791</v>
      </c>
      <c r="Q311" s="71">
        <f ca="1">IF(L311=0,COUNTIF($R$3:R310,"&gt;"&amp;P311),0)</f>
        <v>0</v>
      </c>
      <c r="R311" s="57">
        <f t="shared" ca="1" si="113"/>
        <v>0.11809027777777791</v>
      </c>
      <c r="S311" s="56">
        <f t="shared" ca="1" si="94"/>
        <v>18</v>
      </c>
      <c r="T311" s="57">
        <f t="shared" ca="1" si="105"/>
        <v>0.11829861111111124</v>
      </c>
      <c r="U311" s="58">
        <f t="shared" ca="1" si="95"/>
        <v>2</v>
      </c>
      <c r="V311" s="58">
        <f t="shared" ca="1" si="96"/>
        <v>1</v>
      </c>
      <c r="W311" s="58">
        <f t="shared" ca="1" si="97"/>
        <v>20</v>
      </c>
      <c r="X311" s="57">
        <f t="shared" ca="1" si="106"/>
        <v>0.11856481481481494</v>
      </c>
      <c r="Y311" s="69">
        <v>2</v>
      </c>
      <c r="Z311" s="69">
        <f t="shared" ca="1" si="107"/>
        <v>70</v>
      </c>
      <c r="AA311" s="59">
        <f t="shared" ca="1" si="108"/>
        <v>8.1018518518518516E-4</v>
      </c>
      <c r="AB311" s="59">
        <f t="shared" ca="1" si="109"/>
        <v>0.11780092592592604</v>
      </c>
      <c r="AC311" s="59">
        <f t="shared" ca="1" si="114"/>
        <v>0.11861111111111124</v>
      </c>
      <c r="AD311" s="59">
        <f t="shared" ca="1" si="98"/>
        <v>1.0833333333333764E-2</v>
      </c>
      <c r="AE311" s="59">
        <f t="shared" ca="1" si="99"/>
        <v>1.1643518518518955E-2</v>
      </c>
    </row>
    <row r="312" spans="1:31" x14ac:dyDescent="0.25">
      <c r="A312" s="51">
        <v>310</v>
      </c>
      <c r="B312" s="60">
        <f>30</f>
        <v>30</v>
      </c>
      <c r="C312" s="52">
        <f t="shared" si="110"/>
        <v>0.10729166666666635</v>
      </c>
      <c r="D312" s="75">
        <v>2</v>
      </c>
      <c r="E312" s="54">
        <f t="shared" si="111"/>
        <v>0.1073148148148145</v>
      </c>
      <c r="F312" s="55">
        <f ca="1">COUNTIF($G$3:G311,"&gt;"&amp;E312)</f>
        <v>29</v>
      </c>
      <c r="G312" s="54">
        <f t="shared" ca="1" si="100"/>
        <v>0.11806712962962976</v>
      </c>
      <c r="H312" s="53">
        <f t="shared" ca="1" si="101"/>
        <v>19</v>
      </c>
      <c r="I312" s="54">
        <f t="shared" ca="1" si="92"/>
        <v>0.11828703703703716</v>
      </c>
      <c r="J312" s="53">
        <v>2</v>
      </c>
      <c r="K312" s="53">
        <v>1</v>
      </c>
      <c r="L312" s="55">
        <f t="shared" ca="1" si="102"/>
        <v>0</v>
      </c>
      <c r="M312" s="53">
        <f t="shared" ca="1" si="103"/>
        <v>0</v>
      </c>
      <c r="N312" s="54">
        <f t="shared" ca="1" si="104"/>
        <v>0.11832175925925939</v>
      </c>
      <c r="O312" s="56">
        <f t="shared" ca="1" si="93"/>
        <v>2</v>
      </c>
      <c r="P312" s="57">
        <f t="shared" ca="1" si="112"/>
        <v>0.11834490740740754</v>
      </c>
      <c r="Q312" s="71">
        <f ca="1">IF(L312=0,COUNTIF($R$3:R311,"&gt;"&amp;P312),0)</f>
        <v>0</v>
      </c>
      <c r="R312" s="57">
        <f t="shared" ca="1" si="113"/>
        <v>0.11856481481481494</v>
      </c>
      <c r="S312" s="56">
        <f t="shared" ca="1" si="94"/>
        <v>18</v>
      </c>
      <c r="T312" s="57">
        <f t="shared" ca="1" si="105"/>
        <v>0.11877314814814828</v>
      </c>
      <c r="U312" s="58">
        <f t="shared" ca="1" si="95"/>
        <v>2</v>
      </c>
      <c r="V312" s="58">
        <f t="shared" ca="1" si="96"/>
        <v>1</v>
      </c>
      <c r="W312" s="58">
        <f t="shared" ca="1" si="97"/>
        <v>19</v>
      </c>
      <c r="X312" s="57">
        <f t="shared" ca="1" si="106"/>
        <v>0.11902777777777791</v>
      </c>
      <c r="Y312" s="69">
        <v>2</v>
      </c>
      <c r="Z312" s="69">
        <f t="shared" ca="1" si="107"/>
        <v>68</v>
      </c>
      <c r="AA312" s="59">
        <f t="shared" ca="1" si="108"/>
        <v>7.8703703703703705E-4</v>
      </c>
      <c r="AB312" s="59">
        <f t="shared" ca="1" si="109"/>
        <v>0.11806712962962976</v>
      </c>
      <c r="AC312" s="59">
        <f t="shared" ca="1" si="114"/>
        <v>0.11885416666666679</v>
      </c>
      <c r="AD312" s="59">
        <f t="shared" ca="1" si="98"/>
        <v>1.0752314814815256E-2</v>
      </c>
      <c r="AE312" s="59">
        <f t="shared" ca="1" si="99"/>
        <v>1.1539351851852286E-2</v>
      </c>
    </row>
    <row r="313" spans="1:31" x14ac:dyDescent="0.25">
      <c r="A313" s="51">
        <v>311</v>
      </c>
      <c r="B313" s="60">
        <f>30</f>
        <v>30</v>
      </c>
      <c r="C313" s="52">
        <f t="shared" si="110"/>
        <v>0.10763888888888858</v>
      </c>
      <c r="D313" s="74">
        <v>2</v>
      </c>
      <c r="E313" s="54">
        <f t="shared" si="111"/>
        <v>0.10766203703703672</v>
      </c>
      <c r="F313" s="55">
        <f ca="1">COUNTIF($G$3:G312,"&gt;"&amp;E313)</f>
        <v>29</v>
      </c>
      <c r="G313" s="54">
        <f t="shared" ca="1" si="100"/>
        <v>0.11832175925925939</v>
      </c>
      <c r="H313" s="53">
        <f t="shared" ca="1" si="101"/>
        <v>22</v>
      </c>
      <c r="I313" s="54">
        <f t="shared" ca="1" si="92"/>
        <v>0.11857638888888902</v>
      </c>
      <c r="J313" s="53">
        <v>2</v>
      </c>
      <c r="K313" s="53">
        <v>1</v>
      </c>
      <c r="L313" s="55">
        <f t="shared" ca="1" si="102"/>
        <v>0</v>
      </c>
      <c r="M313" s="53">
        <f t="shared" ca="1" si="103"/>
        <v>0</v>
      </c>
      <c r="N313" s="54">
        <f t="shared" ca="1" si="104"/>
        <v>0.11861111111111125</v>
      </c>
      <c r="O313" s="56">
        <f t="shared" ca="1" si="93"/>
        <v>2</v>
      </c>
      <c r="P313" s="57">
        <f t="shared" ca="1" si="112"/>
        <v>0.1186342592592594</v>
      </c>
      <c r="Q313" s="71">
        <f ca="1">IF(L313=0,COUNTIF($R$3:R312,"&gt;"&amp;P313),0)</f>
        <v>0</v>
      </c>
      <c r="R313" s="57">
        <f t="shared" ca="1" si="113"/>
        <v>0.11902777777777791</v>
      </c>
      <c r="S313" s="56">
        <f t="shared" ca="1" si="94"/>
        <v>23</v>
      </c>
      <c r="T313" s="57">
        <f t="shared" ca="1" si="105"/>
        <v>0.11929398148148161</v>
      </c>
      <c r="U313" s="58">
        <f t="shared" ca="1" si="95"/>
        <v>2</v>
      </c>
      <c r="V313" s="58">
        <f t="shared" ca="1" si="96"/>
        <v>1</v>
      </c>
      <c r="W313" s="58">
        <f t="shared" ca="1" si="97"/>
        <v>21</v>
      </c>
      <c r="X313" s="57">
        <f t="shared" ca="1" si="106"/>
        <v>0.11957175925925939</v>
      </c>
      <c r="Y313" s="69">
        <v>2</v>
      </c>
      <c r="Z313" s="69">
        <f t="shared" ca="1" si="107"/>
        <v>78</v>
      </c>
      <c r="AA313" s="59">
        <f t="shared" ca="1" si="108"/>
        <v>9.0277777777777774E-4</v>
      </c>
      <c r="AB313" s="59">
        <f t="shared" ca="1" si="109"/>
        <v>0.11832175925925939</v>
      </c>
      <c r="AC313" s="59">
        <f t="shared" ca="1" si="114"/>
        <v>0.11922453703703717</v>
      </c>
      <c r="AD313" s="59">
        <f t="shared" ca="1" si="98"/>
        <v>1.0659722222222667E-2</v>
      </c>
      <c r="AE313" s="59">
        <f t="shared" ca="1" si="99"/>
        <v>1.1562500000000447E-2</v>
      </c>
    </row>
    <row r="314" spans="1:31" x14ac:dyDescent="0.25">
      <c r="A314" s="51">
        <v>312</v>
      </c>
      <c r="B314" s="60">
        <f>30</f>
        <v>30</v>
      </c>
      <c r="C314" s="52">
        <f t="shared" si="110"/>
        <v>0.1079861111111108</v>
      </c>
      <c r="D314" s="75">
        <v>2</v>
      </c>
      <c r="E314" s="54">
        <f t="shared" si="111"/>
        <v>0.10800925925925894</v>
      </c>
      <c r="F314" s="55">
        <f ca="1">COUNTIF($G$3:G313,"&gt;"&amp;E314)</f>
        <v>28</v>
      </c>
      <c r="G314" s="54">
        <f t="shared" ca="1" si="100"/>
        <v>0.11861111111111125</v>
      </c>
      <c r="H314" s="53">
        <f t="shared" ca="1" si="101"/>
        <v>17</v>
      </c>
      <c r="I314" s="54">
        <f t="shared" ca="1" si="92"/>
        <v>0.11880787037037051</v>
      </c>
      <c r="J314" s="53">
        <v>2</v>
      </c>
      <c r="K314" s="53">
        <v>1</v>
      </c>
      <c r="L314" s="55">
        <f t="shared" ca="1" si="102"/>
        <v>1</v>
      </c>
      <c r="M314" s="53">
        <f t="shared" ca="1" si="103"/>
        <v>22</v>
      </c>
      <c r="N314" s="54">
        <f t="shared" ca="1" si="104"/>
        <v>0.11909722222222235</v>
      </c>
      <c r="O314" s="56">
        <f t="shared" ca="1" si="93"/>
        <v>0</v>
      </c>
      <c r="P314" s="57">
        <f t="shared" ca="1" si="112"/>
        <v>-1</v>
      </c>
      <c r="Q314" s="71">
        <f ca="1">IF(L314=0,COUNTIF($R$3:R313,"&gt;"&amp;P314),0)</f>
        <v>0</v>
      </c>
      <c r="R314" s="57">
        <f t="shared" ca="1" si="113"/>
        <v>-1</v>
      </c>
      <c r="S314" s="56">
        <f t="shared" ca="1" si="94"/>
        <v>0</v>
      </c>
      <c r="T314" s="57">
        <f t="shared" ca="1" si="105"/>
        <v>-1</v>
      </c>
      <c r="U314" s="58">
        <f t="shared" ca="1" si="95"/>
        <v>0</v>
      </c>
      <c r="V314" s="58">
        <f t="shared" ca="1" si="96"/>
        <v>0</v>
      </c>
      <c r="W314" s="58">
        <f t="shared" ca="1" si="97"/>
        <v>0</v>
      </c>
      <c r="X314" s="57">
        <f t="shared" ca="1" si="106"/>
        <v>-1</v>
      </c>
      <c r="Y314" s="69">
        <v>2</v>
      </c>
      <c r="Z314" s="69">
        <f t="shared" ca="1" si="107"/>
        <v>46</v>
      </c>
      <c r="AA314" s="59">
        <f t="shared" ca="1" si="108"/>
        <v>5.3240740740740744E-4</v>
      </c>
      <c r="AB314" s="59">
        <f t="shared" ca="1" si="109"/>
        <v>0.11861111111111125</v>
      </c>
      <c r="AC314" s="59">
        <f t="shared" ca="1" si="114"/>
        <v>0.11914351851851866</v>
      </c>
      <c r="AD314" s="59">
        <f t="shared" ca="1" si="98"/>
        <v>1.0601851851852306E-2</v>
      </c>
      <c r="AE314" s="59">
        <f t="shared" ca="1" si="99"/>
        <v>1.1134259259259718E-2</v>
      </c>
    </row>
    <row r="315" spans="1:31" x14ac:dyDescent="0.25">
      <c r="A315" s="51">
        <v>313</v>
      </c>
      <c r="B315" s="60">
        <f>30</f>
        <v>30</v>
      </c>
      <c r="C315" s="52">
        <f t="shared" si="110"/>
        <v>0.10833333333333302</v>
      </c>
      <c r="D315" s="74">
        <v>2</v>
      </c>
      <c r="E315" s="54">
        <f t="shared" si="111"/>
        <v>0.10835648148148116</v>
      </c>
      <c r="F315" s="55">
        <f ca="1">COUNTIF($G$3:G314,"&gt;"&amp;E315)</f>
        <v>28</v>
      </c>
      <c r="G315" s="54">
        <f t="shared" ca="1" si="100"/>
        <v>0.11909722222222235</v>
      </c>
      <c r="H315" s="53">
        <f t="shared" ca="1" si="101"/>
        <v>19</v>
      </c>
      <c r="I315" s="54">
        <f t="shared" ca="1" si="92"/>
        <v>0.11931712962962976</v>
      </c>
      <c r="J315" s="53">
        <v>2</v>
      </c>
      <c r="K315" s="53">
        <v>1</v>
      </c>
      <c r="L315" s="55">
        <f t="shared" ca="1" si="102"/>
        <v>1</v>
      </c>
      <c r="M315" s="53">
        <f t="shared" ca="1" si="103"/>
        <v>22</v>
      </c>
      <c r="N315" s="54">
        <f t="shared" ca="1" si="104"/>
        <v>0.11960648148148161</v>
      </c>
      <c r="O315" s="56">
        <f t="shared" ca="1" si="93"/>
        <v>0</v>
      </c>
      <c r="P315" s="57">
        <f t="shared" ca="1" si="112"/>
        <v>-1</v>
      </c>
      <c r="Q315" s="71">
        <f ca="1">IF(L315=0,COUNTIF($R$3:R314,"&gt;"&amp;P315),0)</f>
        <v>0</v>
      </c>
      <c r="R315" s="57">
        <f t="shared" ca="1" si="113"/>
        <v>-1</v>
      </c>
      <c r="S315" s="56">
        <f t="shared" ca="1" si="94"/>
        <v>0</v>
      </c>
      <c r="T315" s="57">
        <f t="shared" ca="1" si="105"/>
        <v>-1</v>
      </c>
      <c r="U315" s="58">
        <f t="shared" ca="1" si="95"/>
        <v>0</v>
      </c>
      <c r="V315" s="58">
        <f t="shared" ca="1" si="96"/>
        <v>0</v>
      </c>
      <c r="W315" s="58">
        <f t="shared" ca="1" si="97"/>
        <v>0</v>
      </c>
      <c r="X315" s="57">
        <f t="shared" ca="1" si="106"/>
        <v>-1</v>
      </c>
      <c r="Y315" s="69">
        <v>2</v>
      </c>
      <c r="Z315" s="69">
        <f t="shared" ca="1" si="107"/>
        <v>48</v>
      </c>
      <c r="AA315" s="59">
        <f t="shared" ca="1" si="108"/>
        <v>5.5555555555555556E-4</v>
      </c>
      <c r="AB315" s="59">
        <f t="shared" ca="1" si="109"/>
        <v>0.11909722222222235</v>
      </c>
      <c r="AC315" s="59">
        <f t="shared" ca="1" si="114"/>
        <v>0.11965277777777791</v>
      </c>
      <c r="AD315" s="59">
        <f t="shared" ca="1" si="98"/>
        <v>1.0740740740741189E-2</v>
      </c>
      <c r="AE315" s="59">
        <f t="shared" ca="1" si="99"/>
        <v>1.1296296296296748E-2</v>
      </c>
    </row>
    <row r="316" spans="1:31" x14ac:dyDescent="0.25">
      <c r="A316" s="51">
        <v>314</v>
      </c>
      <c r="B316" s="60">
        <f>30</f>
        <v>30</v>
      </c>
      <c r="C316" s="52">
        <f t="shared" si="110"/>
        <v>0.10868055555555524</v>
      </c>
      <c r="D316" s="75">
        <v>2</v>
      </c>
      <c r="E316" s="54">
        <f t="shared" si="111"/>
        <v>0.10870370370370339</v>
      </c>
      <c r="F316" s="55">
        <f ca="1">COUNTIF($G$3:G315,"&gt;"&amp;E316)</f>
        <v>29</v>
      </c>
      <c r="G316" s="54">
        <f t="shared" ca="1" si="100"/>
        <v>0.11960648148148161</v>
      </c>
      <c r="H316" s="53">
        <f t="shared" ca="1" si="101"/>
        <v>20</v>
      </c>
      <c r="I316" s="54">
        <f t="shared" ca="1" si="92"/>
        <v>0.11983796296296309</v>
      </c>
      <c r="J316" s="53">
        <v>2</v>
      </c>
      <c r="K316" s="53">
        <v>1</v>
      </c>
      <c r="L316" s="55">
        <f t="shared" ca="1" si="102"/>
        <v>1</v>
      </c>
      <c r="M316" s="53">
        <f t="shared" ca="1" si="103"/>
        <v>22</v>
      </c>
      <c r="N316" s="54">
        <f t="shared" ca="1" si="104"/>
        <v>0.12012731481481494</v>
      </c>
      <c r="O316" s="56">
        <f t="shared" ca="1" si="93"/>
        <v>0</v>
      </c>
      <c r="P316" s="57">
        <f t="shared" ca="1" si="112"/>
        <v>-1</v>
      </c>
      <c r="Q316" s="71">
        <f ca="1">IF(L316=0,COUNTIF($R$3:R315,"&gt;"&amp;P316),0)</f>
        <v>0</v>
      </c>
      <c r="R316" s="57">
        <f t="shared" ca="1" si="113"/>
        <v>-1</v>
      </c>
      <c r="S316" s="56">
        <f t="shared" ca="1" si="94"/>
        <v>0</v>
      </c>
      <c r="T316" s="57">
        <f t="shared" ca="1" si="105"/>
        <v>-1</v>
      </c>
      <c r="U316" s="58">
        <f t="shared" ca="1" si="95"/>
        <v>0</v>
      </c>
      <c r="V316" s="58">
        <f t="shared" ca="1" si="96"/>
        <v>0</v>
      </c>
      <c r="W316" s="58">
        <f t="shared" ca="1" si="97"/>
        <v>0</v>
      </c>
      <c r="X316" s="57">
        <f t="shared" ca="1" si="106"/>
        <v>-1</v>
      </c>
      <c r="Y316" s="69">
        <v>2</v>
      </c>
      <c r="Z316" s="69">
        <f t="shared" ca="1" si="107"/>
        <v>49</v>
      </c>
      <c r="AA316" s="59">
        <f t="shared" ca="1" si="108"/>
        <v>5.6712962962962967E-4</v>
      </c>
      <c r="AB316" s="59">
        <f t="shared" ca="1" si="109"/>
        <v>0.11960648148148161</v>
      </c>
      <c r="AC316" s="59">
        <f t="shared" ca="1" si="114"/>
        <v>0.12017361111111123</v>
      </c>
      <c r="AD316" s="59">
        <f t="shared" ca="1" si="98"/>
        <v>1.0902777777778219E-2</v>
      </c>
      <c r="AE316" s="59">
        <f t="shared" ca="1" si="99"/>
        <v>1.1469907407407845E-2</v>
      </c>
    </row>
    <row r="317" spans="1:31" x14ac:dyDescent="0.25">
      <c r="A317" s="51">
        <v>315</v>
      </c>
      <c r="B317" s="60">
        <f>30</f>
        <v>30</v>
      </c>
      <c r="C317" s="52">
        <f t="shared" si="110"/>
        <v>0.10902777777777746</v>
      </c>
      <c r="D317" s="74">
        <v>2</v>
      </c>
      <c r="E317" s="54">
        <f t="shared" si="111"/>
        <v>0.10905092592592561</v>
      </c>
      <c r="F317" s="55">
        <f ca="1">COUNTIF($G$3:G316,"&gt;"&amp;E317)</f>
        <v>29</v>
      </c>
      <c r="G317" s="54">
        <f t="shared" ca="1" si="100"/>
        <v>0.12012731481481494</v>
      </c>
      <c r="H317" s="53">
        <f t="shared" ca="1" si="101"/>
        <v>18</v>
      </c>
      <c r="I317" s="54">
        <f t="shared" ca="1" si="92"/>
        <v>0.12033564814814827</v>
      </c>
      <c r="J317" s="53">
        <v>2</v>
      </c>
      <c r="K317" s="53">
        <v>1</v>
      </c>
      <c r="L317" s="55">
        <f t="shared" ca="1" si="102"/>
        <v>1</v>
      </c>
      <c r="M317" s="53">
        <f t="shared" ca="1" si="103"/>
        <v>19</v>
      </c>
      <c r="N317" s="54">
        <f t="shared" ca="1" si="104"/>
        <v>0.12059027777777791</v>
      </c>
      <c r="O317" s="56">
        <f t="shared" ca="1" si="93"/>
        <v>0</v>
      </c>
      <c r="P317" s="57">
        <f t="shared" ca="1" si="112"/>
        <v>-1</v>
      </c>
      <c r="Q317" s="71">
        <f ca="1">IF(L317=0,COUNTIF($R$3:R316,"&gt;"&amp;P317),0)</f>
        <v>0</v>
      </c>
      <c r="R317" s="57">
        <f t="shared" ca="1" si="113"/>
        <v>-1</v>
      </c>
      <c r="S317" s="56">
        <f t="shared" ca="1" si="94"/>
        <v>0</v>
      </c>
      <c r="T317" s="57">
        <f t="shared" ca="1" si="105"/>
        <v>-1</v>
      </c>
      <c r="U317" s="58">
        <f t="shared" ca="1" si="95"/>
        <v>0</v>
      </c>
      <c r="V317" s="58">
        <f t="shared" ca="1" si="96"/>
        <v>0</v>
      </c>
      <c r="W317" s="58">
        <f t="shared" ca="1" si="97"/>
        <v>0</v>
      </c>
      <c r="X317" s="57">
        <f t="shared" ca="1" si="106"/>
        <v>-1</v>
      </c>
      <c r="Y317" s="69">
        <v>2</v>
      </c>
      <c r="Z317" s="69">
        <f t="shared" ca="1" si="107"/>
        <v>44</v>
      </c>
      <c r="AA317" s="59">
        <f t="shared" ca="1" si="108"/>
        <v>5.0925925925925921E-4</v>
      </c>
      <c r="AB317" s="59">
        <f t="shared" ca="1" si="109"/>
        <v>0.12012731481481494</v>
      </c>
      <c r="AC317" s="59">
        <f t="shared" ca="1" si="114"/>
        <v>0.1206365740740742</v>
      </c>
      <c r="AD317" s="59">
        <f t="shared" ca="1" si="98"/>
        <v>1.107638888888933E-2</v>
      </c>
      <c r="AE317" s="59">
        <f t="shared" ca="1" si="99"/>
        <v>1.1585648148148595E-2</v>
      </c>
    </row>
    <row r="318" spans="1:31" x14ac:dyDescent="0.25">
      <c r="A318" s="51">
        <v>316</v>
      </c>
      <c r="B318" s="60">
        <f>30</f>
        <v>30</v>
      </c>
      <c r="C318" s="52">
        <f t="shared" si="110"/>
        <v>0.10937499999999968</v>
      </c>
      <c r="D318" s="75">
        <v>2</v>
      </c>
      <c r="E318" s="54">
        <f t="shared" si="111"/>
        <v>0.10939814814814783</v>
      </c>
      <c r="F318" s="55">
        <f ca="1">COUNTIF($G$3:G317,"&gt;"&amp;E318)</f>
        <v>29</v>
      </c>
      <c r="G318" s="54">
        <f t="shared" ca="1" si="100"/>
        <v>0.12059027777777791</v>
      </c>
      <c r="H318" s="53">
        <f t="shared" ca="1" si="101"/>
        <v>19</v>
      </c>
      <c r="I318" s="54">
        <f t="shared" ca="1" si="92"/>
        <v>0.12081018518518531</v>
      </c>
      <c r="J318" s="53">
        <v>2</v>
      </c>
      <c r="K318" s="53">
        <v>1</v>
      </c>
      <c r="L318" s="55">
        <f t="shared" ca="1" si="102"/>
        <v>1</v>
      </c>
      <c r="M318" s="53">
        <f t="shared" ca="1" si="103"/>
        <v>20</v>
      </c>
      <c r="N318" s="54">
        <f t="shared" ca="1" si="104"/>
        <v>0.12107638888888901</v>
      </c>
      <c r="O318" s="56">
        <f t="shared" ca="1" si="93"/>
        <v>0</v>
      </c>
      <c r="P318" s="57">
        <f t="shared" ca="1" si="112"/>
        <v>-1</v>
      </c>
      <c r="Q318" s="71">
        <f ca="1">IF(L318=0,COUNTIF($R$3:R317,"&gt;"&amp;P318),0)</f>
        <v>0</v>
      </c>
      <c r="R318" s="57">
        <f t="shared" ca="1" si="113"/>
        <v>-1</v>
      </c>
      <c r="S318" s="56">
        <f t="shared" ca="1" si="94"/>
        <v>0</v>
      </c>
      <c r="T318" s="57">
        <f t="shared" ca="1" si="105"/>
        <v>-1</v>
      </c>
      <c r="U318" s="58">
        <f t="shared" ca="1" si="95"/>
        <v>0</v>
      </c>
      <c r="V318" s="58">
        <f t="shared" ca="1" si="96"/>
        <v>0</v>
      </c>
      <c r="W318" s="58">
        <f t="shared" ca="1" si="97"/>
        <v>0</v>
      </c>
      <c r="X318" s="57">
        <f t="shared" ca="1" si="106"/>
        <v>-1</v>
      </c>
      <c r="Y318" s="69">
        <v>2</v>
      </c>
      <c r="Z318" s="69">
        <f t="shared" ca="1" si="107"/>
        <v>46</v>
      </c>
      <c r="AA318" s="59">
        <f t="shared" ca="1" si="108"/>
        <v>5.3240740740740744E-4</v>
      </c>
      <c r="AB318" s="59">
        <f t="shared" ca="1" si="109"/>
        <v>0.12059027777777791</v>
      </c>
      <c r="AC318" s="59">
        <f t="shared" ca="1" si="114"/>
        <v>0.12112268518518532</v>
      </c>
      <c r="AD318" s="59">
        <f t="shared" ca="1" si="98"/>
        <v>1.1192129629630079E-2</v>
      </c>
      <c r="AE318" s="59">
        <f t="shared" ca="1" si="99"/>
        <v>1.1724537037037491E-2</v>
      </c>
    </row>
    <row r="319" spans="1:31" x14ac:dyDescent="0.25">
      <c r="A319" s="51">
        <v>317</v>
      </c>
      <c r="B319" s="60">
        <f>30</f>
        <v>30</v>
      </c>
      <c r="C319" s="52">
        <f t="shared" si="110"/>
        <v>0.1097222222222219</v>
      </c>
      <c r="D319" s="74">
        <v>2</v>
      </c>
      <c r="E319" s="54">
        <f t="shared" si="111"/>
        <v>0.10974537037037005</v>
      </c>
      <c r="F319" s="55">
        <f ca="1">COUNTIF($G$3:G318,"&gt;"&amp;E319)</f>
        <v>29</v>
      </c>
      <c r="G319" s="54">
        <f t="shared" ca="1" si="100"/>
        <v>0.12107638888888901</v>
      </c>
      <c r="H319" s="53">
        <f t="shared" ca="1" si="101"/>
        <v>20</v>
      </c>
      <c r="I319" s="54">
        <f t="shared" ca="1" si="92"/>
        <v>0.1213078703703705</v>
      </c>
      <c r="J319" s="53">
        <v>2</v>
      </c>
      <c r="K319" s="53">
        <v>1</v>
      </c>
      <c r="L319" s="55">
        <f t="shared" ca="1" si="102"/>
        <v>1</v>
      </c>
      <c r="M319" s="53">
        <f t="shared" ca="1" si="103"/>
        <v>21</v>
      </c>
      <c r="N319" s="54">
        <f t="shared" ca="1" si="104"/>
        <v>0.12158564814814828</v>
      </c>
      <c r="O319" s="56">
        <f t="shared" ca="1" si="93"/>
        <v>0</v>
      </c>
      <c r="P319" s="57">
        <f t="shared" ca="1" si="112"/>
        <v>-1</v>
      </c>
      <c r="Q319" s="71">
        <f ca="1">IF(L319=0,COUNTIF($R$3:R318,"&gt;"&amp;P319),0)</f>
        <v>0</v>
      </c>
      <c r="R319" s="57">
        <f t="shared" ca="1" si="113"/>
        <v>-1</v>
      </c>
      <c r="S319" s="56">
        <f t="shared" ca="1" si="94"/>
        <v>0</v>
      </c>
      <c r="T319" s="57">
        <f t="shared" ca="1" si="105"/>
        <v>-1</v>
      </c>
      <c r="U319" s="58">
        <f t="shared" ca="1" si="95"/>
        <v>0</v>
      </c>
      <c r="V319" s="58">
        <f t="shared" ca="1" si="96"/>
        <v>0</v>
      </c>
      <c r="W319" s="58">
        <f t="shared" ca="1" si="97"/>
        <v>0</v>
      </c>
      <c r="X319" s="57">
        <f t="shared" ca="1" si="106"/>
        <v>-1</v>
      </c>
      <c r="Y319" s="69">
        <v>2</v>
      </c>
      <c r="Z319" s="69">
        <f t="shared" ca="1" si="107"/>
        <v>48</v>
      </c>
      <c r="AA319" s="59">
        <f t="shared" ca="1" si="108"/>
        <v>5.5555555555555556E-4</v>
      </c>
      <c r="AB319" s="59">
        <f t="shared" ca="1" si="109"/>
        <v>0.12107638888888901</v>
      </c>
      <c r="AC319" s="59">
        <f t="shared" ca="1" si="114"/>
        <v>0.12163194444444457</v>
      </c>
      <c r="AD319" s="59">
        <f t="shared" ca="1" si="98"/>
        <v>1.1331018518518962E-2</v>
      </c>
      <c r="AE319" s="59">
        <f t="shared" ca="1" si="99"/>
        <v>1.1886574074074521E-2</v>
      </c>
    </row>
    <row r="320" spans="1:31" x14ac:dyDescent="0.25">
      <c r="A320" s="51">
        <v>318</v>
      </c>
      <c r="B320" s="60">
        <f>30</f>
        <v>30</v>
      </c>
      <c r="C320" s="52">
        <f t="shared" si="110"/>
        <v>0.11006944444444412</v>
      </c>
      <c r="D320" s="75">
        <v>2</v>
      </c>
      <c r="E320" s="54">
        <f t="shared" si="111"/>
        <v>0.11009259259259227</v>
      </c>
      <c r="F320" s="55">
        <f ca="1">COUNTIF($G$3:G319,"&gt;"&amp;E320)</f>
        <v>29</v>
      </c>
      <c r="G320" s="54">
        <f t="shared" ca="1" si="100"/>
        <v>0.12158564814814828</v>
      </c>
      <c r="H320" s="53">
        <f t="shared" ca="1" si="101"/>
        <v>20</v>
      </c>
      <c r="I320" s="54">
        <f t="shared" ca="1" si="92"/>
        <v>0.12181712962962976</v>
      </c>
      <c r="J320" s="53">
        <v>2</v>
      </c>
      <c r="K320" s="53">
        <v>1</v>
      </c>
      <c r="L320" s="55">
        <f t="shared" ca="1" si="102"/>
        <v>0</v>
      </c>
      <c r="M320" s="53">
        <f t="shared" ca="1" si="103"/>
        <v>0</v>
      </c>
      <c r="N320" s="54">
        <f t="shared" ca="1" si="104"/>
        <v>0.12185185185185199</v>
      </c>
      <c r="O320" s="56">
        <f t="shared" ca="1" si="93"/>
        <v>2</v>
      </c>
      <c r="P320" s="57">
        <f t="shared" ca="1" si="112"/>
        <v>0.12187500000000014</v>
      </c>
      <c r="Q320" s="71">
        <f ca="1">IF(L320=0,COUNTIF($R$3:R319,"&gt;"&amp;P320),0)</f>
        <v>0</v>
      </c>
      <c r="R320" s="57">
        <f t="shared" ca="1" si="113"/>
        <v>0.12187500000000014</v>
      </c>
      <c r="S320" s="56">
        <f t="shared" ca="1" si="94"/>
        <v>23</v>
      </c>
      <c r="T320" s="57">
        <f t="shared" ca="1" si="105"/>
        <v>0.12214120370370384</v>
      </c>
      <c r="U320" s="58">
        <f t="shared" ca="1" si="95"/>
        <v>2</v>
      </c>
      <c r="V320" s="58">
        <f t="shared" ca="1" si="96"/>
        <v>1</v>
      </c>
      <c r="W320" s="58">
        <f t="shared" ca="1" si="97"/>
        <v>18</v>
      </c>
      <c r="X320" s="57">
        <f t="shared" ca="1" si="106"/>
        <v>0.12238425925925939</v>
      </c>
      <c r="Y320" s="69">
        <v>2</v>
      </c>
      <c r="Z320" s="69">
        <f t="shared" ca="1" si="107"/>
        <v>73</v>
      </c>
      <c r="AA320" s="59">
        <f t="shared" ca="1" si="108"/>
        <v>8.4490740740740739E-4</v>
      </c>
      <c r="AB320" s="59">
        <f t="shared" ca="1" si="109"/>
        <v>0.12158564814814828</v>
      </c>
      <c r="AC320" s="59">
        <f t="shared" ca="1" si="114"/>
        <v>0.12243055555555568</v>
      </c>
      <c r="AD320" s="59">
        <f t="shared" ca="1" si="98"/>
        <v>1.1493055555556006E-2</v>
      </c>
      <c r="AE320" s="59">
        <f t="shared" ca="1" si="99"/>
        <v>1.2337962962963411E-2</v>
      </c>
    </row>
    <row r="321" spans="1:31" x14ac:dyDescent="0.25">
      <c r="A321" s="51">
        <v>319</v>
      </c>
      <c r="B321" s="60">
        <f>30</f>
        <v>30</v>
      </c>
      <c r="C321" s="52">
        <f t="shared" si="110"/>
        <v>0.11041666666666634</v>
      </c>
      <c r="D321" s="74">
        <v>2</v>
      </c>
      <c r="E321" s="54">
        <f t="shared" si="111"/>
        <v>0.11043981481481449</v>
      </c>
      <c r="F321" s="55">
        <f ca="1">COUNTIF($G$3:G320,"&gt;"&amp;E321)</f>
        <v>29</v>
      </c>
      <c r="G321" s="54">
        <f t="shared" ca="1" si="100"/>
        <v>0.12185185185185199</v>
      </c>
      <c r="H321" s="53">
        <f t="shared" ca="1" si="101"/>
        <v>22</v>
      </c>
      <c r="I321" s="54">
        <f t="shared" ca="1" si="92"/>
        <v>0.12210648148148162</v>
      </c>
      <c r="J321" s="53">
        <v>2</v>
      </c>
      <c r="K321" s="53">
        <v>1</v>
      </c>
      <c r="L321" s="55">
        <f t="shared" ca="1" si="102"/>
        <v>0</v>
      </c>
      <c r="M321" s="53">
        <f t="shared" ca="1" si="103"/>
        <v>0</v>
      </c>
      <c r="N321" s="54">
        <f t="shared" ca="1" si="104"/>
        <v>0.12214120370370385</v>
      </c>
      <c r="O321" s="56">
        <f t="shared" ca="1" si="93"/>
        <v>2</v>
      </c>
      <c r="P321" s="57">
        <f t="shared" ca="1" si="112"/>
        <v>0.122164351851852</v>
      </c>
      <c r="Q321" s="71">
        <f ca="1">IF(L321=0,COUNTIF($R$3:R320,"&gt;"&amp;P321),0)</f>
        <v>0</v>
      </c>
      <c r="R321" s="57">
        <f t="shared" ca="1" si="113"/>
        <v>0.12238425925925939</v>
      </c>
      <c r="S321" s="56">
        <f t="shared" ca="1" si="94"/>
        <v>22</v>
      </c>
      <c r="T321" s="57">
        <f t="shared" ca="1" si="105"/>
        <v>0.12263888888888902</v>
      </c>
      <c r="U321" s="58">
        <f t="shared" ca="1" si="95"/>
        <v>2</v>
      </c>
      <c r="V321" s="58">
        <f t="shared" ca="1" si="96"/>
        <v>1</v>
      </c>
      <c r="W321" s="58">
        <f t="shared" ca="1" si="97"/>
        <v>21</v>
      </c>
      <c r="X321" s="57">
        <f t="shared" ca="1" si="106"/>
        <v>0.1229166666666668</v>
      </c>
      <c r="Y321" s="69">
        <v>2</v>
      </c>
      <c r="Z321" s="69">
        <f t="shared" ca="1" si="107"/>
        <v>77</v>
      </c>
      <c r="AA321" s="59">
        <f t="shared" ca="1" si="108"/>
        <v>8.9120370370370373E-4</v>
      </c>
      <c r="AB321" s="59">
        <f t="shared" ca="1" si="109"/>
        <v>0.12185185185185199</v>
      </c>
      <c r="AC321" s="59">
        <f t="shared" ca="1" si="114"/>
        <v>0.12274305555555569</v>
      </c>
      <c r="AD321" s="59">
        <f t="shared" ca="1" si="98"/>
        <v>1.1412037037037498E-2</v>
      </c>
      <c r="AE321" s="59">
        <f t="shared" ca="1" si="99"/>
        <v>1.2303240740741198E-2</v>
      </c>
    </row>
    <row r="322" spans="1:31" x14ac:dyDescent="0.25">
      <c r="A322" s="51">
        <v>320</v>
      </c>
      <c r="B322" s="60">
        <f>30</f>
        <v>30</v>
      </c>
      <c r="C322" s="52">
        <f t="shared" si="110"/>
        <v>0.11076388888888856</v>
      </c>
      <c r="D322" s="75">
        <v>2</v>
      </c>
      <c r="E322" s="54">
        <f t="shared" si="111"/>
        <v>0.11078703703703671</v>
      </c>
      <c r="F322" s="55">
        <f ca="1">COUNTIF($G$3:G321,"&gt;"&amp;E322)</f>
        <v>29</v>
      </c>
      <c r="G322" s="54">
        <f t="shared" ca="1" si="100"/>
        <v>0.12214120370370385</v>
      </c>
      <c r="H322" s="53">
        <f t="shared" ca="1" si="101"/>
        <v>17</v>
      </c>
      <c r="I322" s="54">
        <f t="shared" ca="1" si="92"/>
        <v>0.12233796296296311</v>
      </c>
      <c r="J322" s="53">
        <v>2</v>
      </c>
      <c r="K322" s="53">
        <v>1</v>
      </c>
      <c r="L322" s="55">
        <f t="shared" ca="1" si="102"/>
        <v>1</v>
      </c>
      <c r="M322" s="53">
        <f t="shared" ca="1" si="103"/>
        <v>20</v>
      </c>
      <c r="N322" s="54">
        <f t="shared" ca="1" si="104"/>
        <v>0.12260416666666681</v>
      </c>
      <c r="O322" s="56">
        <f t="shared" ca="1" si="93"/>
        <v>0</v>
      </c>
      <c r="P322" s="57">
        <f t="shared" ca="1" si="112"/>
        <v>-1</v>
      </c>
      <c r="Q322" s="71">
        <f ca="1">IF(L322=0,COUNTIF($R$3:R321,"&gt;"&amp;P322),0)</f>
        <v>0</v>
      </c>
      <c r="R322" s="57">
        <f t="shared" ca="1" si="113"/>
        <v>-1</v>
      </c>
      <c r="S322" s="56">
        <f t="shared" ca="1" si="94"/>
        <v>0</v>
      </c>
      <c r="T322" s="57">
        <f t="shared" ca="1" si="105"/>
        <v>-1</v>
      </c>
      <c r="U322" s="58">
        <f t="shared" ca="1" si="95"/>
        <v>0</v>
      </c>
      <c r="V322" s="58">
        <f t="shared" ca="1" si="96"/>
        <v>0</v>
      </c>
      <c r="W322" s="58">
        <f t="shared" ca="1" si="97"/>
        <v>0</v>
      </c>
      <c r="X322" s="57">
        <f t="shared" ca="1" si="106"/>
        <v>-1</v>
      </c>
      <c r="Y322" s="69">
        <v>2</v>
      </c>
      <c r="Z322" s="69">
        <f t="shared" ca="1" si="107"/>
        <v>44</v>
      </c>
      <c r="AA322" s="59">
        <f t="shared" ca="1" si="108"/>
        <v>5.0925925925925921E-4</v>
      </c>
      <c r="AB322" s="59">
        <f t="shared" ca="1" si="109"/>
        <v>0.12214120370370385</v>
      </c>
      <c r="AC322" s="59">
        <f t="shared" ca="1" si="114"/>
        <v>0.12265046296296311</v>
      </c>
      <c r="AD322" s="59">
        <f t="shared" ca="1" si="98"/>
        <v>1.1354166666667137E-2</v>
      </c>
      <c r="AE322" s="59">
        <f t="shared" ca="1" si="99"/>
        <v>1.1863425925926402E-2</v>
      </c>
    </row>
    <row r="323" spans="1:31" x14ac:dyDescent="0.25">
      <c r="A323" s="51">
        <v>321</v>
      </c>
      <c r="B323" s="60">
        <f>30</f>
        <v>30</v>
      </c>
      <c r="C323" s="52">
        <f t="shared" si="110"/>
        <v>0.11111111111111079</v>
      </c>
      <c r="D323" s="74">
        <v>2</v>
      </c>
      <c r="E323" s="54">
        <f t="shared" si="111"/>
        <v>0.11113425925925893</v>
      </c>
      <c r="F323" s="55">
        <f ca="1">COUNTIF($G$3:G322,"&gt;"&amp;E323)</f>
        <v>29</v>
      </c>
      <c r="G323" s="54">
        <f t="shared" ca="1" si="100"/>
        <v>0.12260416666666681</v>
      </c>
      <c r="H323" s="53">
        <f t="shared" ca="1" si="101"/>
        <v>17</v>
      </c>
      <c r="I323" s="54">
        <f t="shared" ref="I323:I386" ca="1" si="115">G323+(H323)/(1440*60)</f>
        <v>0.12280092592592606</v>
      </c>
      <c r="J323" s="53">
        <v>2</v>
      </c>
      <c r="K323" s="53">
        <v>1</v>
      </c>
      <c r="L323" s="55">
        <f t="shared" ca="1" si="102"/>
        <v>1</v>
      </c>
      <c r="M323" s="53">
        <f t="shared" ca="1" si="103"/>
        <v>22</v>
      </c>
      <c r="N323" s="54">
        <f t="shared" ca="1" si="104"/>
        <v>0.12309027777777791</v>
      </c>
      <c r="O323" s="56">
        <f t="shared" ref="O323:O386" ca="1" si="116">IF(L323=0,2,0)</f>
        <v>0</v>
      </c>
      <c r="P323" s="57">
        <f t="shared" ca="1" si="112"/>
        <v>-1</v>
      </c>
      <c r="Q323" s="71">
        <f ca="1">IF(L323=0,COUNTIF($R$3:R322,"&gt;"&amp;P323),0)</f>
        <v>0</v>
      </c>
      <c r="R323" s="57">
        <f t="shared" ca="1" si="113"/>
        <v>-1</v>
      </c>
      <c r="S323" s="56">
        <f t="shared" ref="S323:S386" ca="1" si="117">IF(L323=0,(RANDBETWEEN(17,23)),0)</f>
        <v>0</v>
      </c>
      <c r="T323" s="57">
        <f t="shared" ca="1" si="105"/>
        <v>-1</v>
      </c>
      <c r="U323" s="58">
        <f t="shared" ref="U323:U386" ca="1" si="118">IF(L323=0,2,0)</f>
        <v>0</v>
      </c>
      <c r="V323" s="58">
        <f t="shared" ref="V323:V386" ca="1" si="119">IF(L323=0,1,0)</f>
        <v>0</v>
      </c>
      <c r="W323" s="58">
        <f t="shared" ref="W323:W386" ca="1" si="120">IF(L323=0,(RANDBETWEEN(18,22)),0)</f>
        <v>0</v>
      </c>
      <c r="X323" s="57">
        <f t="shared" ca="1" si="106"/>
        <v>-1</v>
      </c>
      <c r="Y323" s="69">
        <v>2</v>
      </c>
      <c r="Z323" s="69">
        <f t="shared" ca="1" si="107"/>
        <v>46</v>
      </c>
      <c r="AA323" s="59">
        <f t="shared" ca="1" si="108"/>
        <v>5.3240740740740744E-4</v>
      </c>
      <c r="AB323" s="59">
        <f t="shared" ca="1" si="109"/>
        <v>0.12260416666666681</v>
      </c>
      <c r="AC323" s="59">
        <f t="shared" ca="1" si="114"/>
        <v>0.12313657407407422</v>
      </c>
      <c r="AD323" s="59">
        <f t="shared" ref="AD323:AD386" ca="1" si="121">AB323-E323</f>
        <v>1.1469907407407873E-2</v>
      </c>
      <c r="AE323" s="59">
        <f t="shared" ref="AE323:AE386" ca="1" si="122">AC323-E323</f>
        <v>1.2002314814815285E-2</v>
      </c>
    </row>
    <row r="324" spans="1:31" x14ac:dyDescent="0.25">
      <c r="A324" s="51">
        <v>322</v>
      </c>
      <c r="B324" s="60">
        <f>30</f>
        <v>30</v>
      </c>
      <c r="C324" s="52">
        <f t="shared" si="110"/>
        <v>0.11145833333333301</v>
      </c>
      <c r="D324" s="75">
        <v>2</v>
      </c>
      <c r="E324" s="54">
        <f t="shared" si="111"/>
        <v>0.11148148148148115</v>
      </c>
      <c r="F324" s="55">
        <f ca="1">COUNTIF($G$3:G323,"&gt;"&amp;E324)</f>
        <v>29</v>
      </c>
      <c r="G324" s="54">
        <f t="shared" ref="G324:G387" ca="1" si="123">IF(E324&gt;N323,E324,N323)</f>
        <v>0.12309027777777791</v>
      </c>
      <c r="H324" s="53">
        <f t="shared" ref="H324:H387" ca="1" si="124">(RANDBETWEEN(17,23))</f>
        <v>23</v>
      </c>
      <c r="I324" s="54">
        <f t="shared" ca="1" si="115"/>
        <v>0.12335648148148161</v>
      </c>
      <c r="J324" s="53">
        <v>2</v>
      </c>
      <c r="K324" s="53">
        <v>1</v>
      </c>
      <c r="L324" s="55">
        <f t="shared" ref="L324:L387" ca="1" si="125">(RANDBETWEEN(0,1))</f>
        <v>1</v>
      </c>
      <c r="M324" s="53">
        <f t="shared" ref="M324:M387" ca="1" si="126">IF(L324=1,(RANDBETWEEN(18,22)),0)</f>
        <v>22</v>
      </c>
      <c r="N324" s="54">
        <f t="shared" ref="N324:N387" ca="1" si="127">I324+(J324+K324+M324)/(1440*60)</f>
        <v>0.12364583333333345</v>
      </c>
      <c r="O324" s="56">
        <f t="shared" ca="1" si="116"/>
        <v>0</v>
      </c>
      <c r="P324" s="57">
        <f t="shared" ca="1" si="112"/>
        <v>-1</v>
      </c>
      <c r="Q324" s="71">
        <f ca="1">IF(L324=0,COUNTIF($R$3:R323,"&gt;"&amp;P324),0)</f>
        <v>0</v>
      </c>
      <c r="R324" s="57">
        <f t="shared" ca="1" si="113"/>
        <v>-1</v>
      </c>
      <c r="S324" s="56">
        <f t="shared" ca="1" si="117"/>
        <v>0</v>
      </c>
      <c r="T324" s="57">
        <f t="shared" ref="T324:T387" ca="1" si="128">IF(L324=0,R324+(S324)/(1440*60),-1)</f>
        <v>-1</v>
      </c>
      <c r="U324" s="58">
        <f t="shared" ca="1" si="118"/>
        <v>0</v>
      </c>
      <c r="V324" s="58">
        <f t="shared" ca="1" si="119"/>
        <v>0</v>
      </c>
      <c r="W324" s="58">
        <f t="shared" ca="1" si="120"/>
        <v>0</v>
      </c>
      <c r="X324" s="57">
        <f t="shared" ref="X324:X387" ca="1" si="129">T324+(U324+V324+W324)/(1440*60)</f>
        <v>-1</v>
      </c>
      <c r="Y324" s="69">
        <v>2</v>
      </c>
      <c r="Z324" s="69">
        <f t="shared" ref="Z324:Z387" ca="1" si="130">D324+H324+J324+K324+M324+O324+S324+U324+V324+W324+Y324</f>
        <v>52</v>
      </c>
      <c r="AA324" s="59">
        <f t="shared" ref="AA324:AA387" ca="1" si="131">Z324/(1440*60)</f>
        <v>6.018518518518519E-4</v>
      </c>
      <c r="AB324" s="59">
        <f t="shared" ref="AB324:AB387" ca="1" si="132">IF(E324&gt;N323,E324,N323)</f>
        <v>0.12309027777777791</v>
      </c>
      <c r="AC324" s="59">
        <f t="shared" ca="1" si="114"/>
        <v>0.12369212962962976</v>
      </c>
      <c r="AD324" s="59">
        <f t="shared" ca="1" si="121"/>
        <v>1.1608796296296756E-2</v>
      </c>
      <c r="AE324" s="59">
        <f t="shared" ca="1" si="122"/>
        <v>1.2210648148148609E-2</v>
      </c>
    </row>
    <row r="325" spans="1:31" x14ac:dyDescent="0.25">
      <c r="A325" s="51">
        <v>323</v>
      </c>
      <c r="B325" s="60">
        <f>30</f>
        <v>30</v>
      </c>
      <c r="C325" s="52">
        <f t="shared" ref="C325:C388" si="133">C324+B325/(1440*60)</f>
        <v>0.11180555555555523</v>
      </c>
      <c r="D325" s="74">
        <v>2</v>
      </c>
      <c r="E325" s="54">
        <f t="shared" ref="E325:E388" si="134">C325+D325/(1440*60)</f>
        <v>0.11182870370370337</v>
      </c>
      <c r="F325" s="55">
        <f ca="1">COUNTIF($G$3:G324,"&gt;"&amp;E325)</f>
        <v>28</v>
      </c>
      <c r="G325" s="54">
        <f t="shared" ca="1" si="123"/>
        <v>0.12364583333333345</v>
      </c>
      <c r="H325" s="53">
        <f t="shared" ca="1" si="124"/>
        <v>21</v>
      </c>
      <c r="I325" s="54">
        <f t="shared" ca="1" si="115"/>
        <v>0.12388888888888901</v>
      </c>
      <c r="J325" s="53">
        <v>2</v>
      </c>
      <c r="K325" s="53">
        <v>1</v>
      </c>
      <c r="L325" s="55">
        <f t="shared" ca="1" si="125"/>
        <v>0</v>
      </c>
      <c r="M325" s="53">
        <f t="shared" ca="1" si="126"/>
        <v>0</v>
      </c>
      <c r="N325" s="54">
        <f t="shared" ca="1" si="127"/>
        <v>0.12392361111111123</v>
      </c>
      <c r="O325" s="56">
        <f t="shared" ca="1" si="116"/>
        <v>2</v>
      </c>
      <c r="P325" s="57">
        <f t="shared" ref="P325:P388" ca="1" si="135">IF(L325=0,N325+(O325)/(1440*60),-1)</f>
        <v>0.12394675925925938</v>
      </c>
      <c r="Q325" s="71">
        <f ca="1">IF(L325=0,COUNTIF($R$3:R324,"&gt;"&amp;P325),0)</f>
        <v>0</v>
      </c>
      <c r="R325" s="57">
        <f t="shared" ref="R325:R388" ca="1" si="136">IF(L325=0,IF(P325&gt;X324,P325,X324),-1)</f>
        <v>0.12394675925925938</v>
      </c>
      <c r="S325" s="56">
        <f t="shared" ca="1" si="117"/>
        <v>19</v>
      </c>
      <c r="T325" s="57">
        <f t="shared" ca="1" si="128"/>
        <v>0.12416666666666679</v>
      </c>
      <c r="U325" s="58">
        <f t="shared" ca="1" si="118"/>
        <v>2</v>
      </c>
      <c r="V325" s="58">
        <f t="shared" ca="1" si="119"/>
        <v>1</v>
      </c>
      <c r="W325" s="58">
        <f t="shared" ca="1" si="120"/>
        <v>19</v>
      </c>
      <c r="X325" s="57">
        <f t="shared" ca="1" si="129"/>
        <v>0.12442129629629642</v>
      </c>
      <c r="Y325" s="69">
        <v>2</v>
      </c>
      <c r="Z325" s="69">
        <f t="shared" ca="1" si="130"/>
        <v>71</v>
      </c>
      <c r="AA325" s="59">
        <f t="shared" ca="1" si="131"/>
        <v>8.2175925925925927E-4</v>
      </c>
      <c r="AB325" s="59">
        <f t="shared" ca="1" si="132"/>
        <v>0.12364583333333345</v>
      </c>
      <c r="AC325" s="59">
        <f t="shared" ref="AC325:AC388" ca="1" si="137">AB325+AA325</f>
        <v>0.12446759259259271</v>
      </c>
      <c r="AD325" s="59">
        <f t="shared" ca="1" si="121"/>
        <v>1.181712962963008E-2</v>
      </c>
      <c r="AE325" s="59">
        <f t="shared" ca="1" si="122"/>
        <v>1.2638888888889338E-2</v>
      </c>
    </row>
    <row r="326" spans="1:31" x14ac:dyDescent="0.25">
      <c r="A326" s="51">
        <v>324</v>
      </c>
      <c r="B326" s="60">
        <f>30</f>
        <v>30</v>
      </c>
      <c r="C326" s="52">
        <f t="shared" si="133"/>
        <v>0.11215277777777745</v>
      </c>
      <c r="D326" s="75">
        <v>2</v>
      </c>
      <c r="E326" s="54">
        <f t="shared" si="134"/>
        <v>0.1121759259259256</v>
      </c>
      <c r="F326" s="55">
        <f ca="1">COUNTIF($G$3:G325,"&gt;"&amp;E326)</f>
        <v>29</v>
      </c>
      <c r="G326" s="54">
        <f t="shared" ca="1" si="123"/>
        <v>0.12392361111111123</v>
      </c>
      <c r="H326" s="53">
        <f t="shared" ca="1" si="124"/>
        <v>20</v>
      </c>
      <c r="I326" s="54">
        <f t="shared" ca="1" si="115"/>
        <v>0.12415509259259272</v>
      </c>
      <c r="J326" s="53">
        <v>2</v>
      </c>
      <c r="K326" s="53">
        <v>1</v>
      </c>
      <c r="L326" s="55">
        <f t="shared" ca="1" si="125"/>
        <v>0</v>
      </c>
      <c r="M326" s="53">
        <f t="shared" ca="1" si="126"/>
        <v>0</v>
      </c>
      <c r="N326" s="54">
        <f t="shared" ca="1" si="127"/>
        <v>0.12418981481481495</v>
      </c>
      <c r="O326" s="56">
        <f t="shared" ca="1" si="116"/>
        <v>2</v>
      </c>
      <c r="P326" s="57">
        <f t="shared" ca="1" si="135"/>
        <v>0.12421296296296309</v>
      </c>
      <c r="Q326" s="71">
        <f ca="1">IF(L326=0,COUNTIF($R$3:R325,"&gt;"&amp;P326),0)</f>
        <v>0</v>
      </c>
      <c r="R326" s="57">
        <f t="shared" ca="1" si="136"/>
        <v>0.12442129629629642</v>
      </c>
      <c r="S326" s="56">
        <f t="shared" ca="1" si="117"/>
        <v>21</v>
      </c>
      <c r="T326" s="57">
        <f t="shared" ca="1" si="128"/>
        <v>0.12466435185185197</v>
      </c>
      <c r="U326" s="58">
        <f t="shared" ca="1" si="118"/>
        <v>2</v>
      </c>
      <c r="V326" s="58">
        <f t="shared" ca="1" si="119"/>
        <v>1</v>
      </c>
      <c r="W326" s="58">
        <f t="shared" ca="1" si="120"/>
        <v>18</v>
      </c>
      <c r="X326" s="57">
        <f t="shared" ca="1" si="129"/>
        <v>0.12490740740740752</v>
      </c>
      <c r="Y326" s="69">
        <v>2</v>
      </c>
      <c r="Z326" s="69">
        <f t="shared" ca="1" si="130"/>
        <v>71</v>
      </c>
      <c r="AA326" s="59">
        <f t="shared" ca="1" si="131"/>
        <v>8.2175925925925927E-4</v>
      </c>
      <c r="AB326" s="59">
        <f t="shared" ca="1" si="132"/>
        <v>0.12392361111111123</v>
      </c>
      <c r="AC326" s="59">
        <f t="shared" ca="1" si="137"/>
        <v>0.12474537037037049</v>
      </c>
      <c r="AD326" s="59">
        <f t="shared" ca="1" si="121"/>
        <v>1.1747685185185638E-2</v>
      </c>
      <c r="AE326" s="59">
        <f t="shared" ca="1" si="122"/>
        <v>1.2569444444444897E-2</v>
      </c>
    </row>
    <row r="327" spans="1:31" x14ac:dyDescent="0.25">
      <c r="A327" s="51">
        <v>325</v>
      </c>
      <c r="B327" s="60">
        <f>30</f>
        <v>30</v>
      </c>
      <c r="C327" s="52">
        <f t="shared" si="133"/>
        <v>0.11249999999999967</v>
      </c>
      <c r="D327" s="74">
        <v>2</v>
      </c>
      <c r="E327" s="54">
        <f t="shared" si="134"/>
        <v>0.11252314814814782</v>
      </c>
      <c r="F327" s="55">
        <f ca="1">COUNTIF($G$3:G326,"&gt;"&amp;E327)</f>
        <v>29</v>
      </c>
      <c r="G327" s="54">
        <f t="shared" ca="1" si="123"/>
        <v>0.12418981481481495</v>
      </c>
      <c r="H327" s="53">
        <f t="shared" ca="1" si="124"/>
        <v>20</v>
      </c>
      <c r="I327" s="54">
        <f t="shared" ca="1" si="115"/>
        <v>0.12442129629629643</v>
      </c>
      <c r="J327" s="53">
        <v>2</v>
      </c>
      <c r="K327" s="53">
        <v>1</v>
      </c>
      <c r="L327" s="55">
        <f t="shared" ca="1" si="125"/>
        <v>1</v>
      </c>
      <c r="M327" s="53">
        <f t="shared" ca="1" si="126"/>
        <v>22</v>
      </c>
      <c r="N327" s="54">
        <f t="shared" ca="1" si="127"/>
        <v>0.12471064814814828</v>
      </c>
      <c r="O327" s="56">
        <f t="shared" ca="1" si="116"/>
        <v>0</v>
      </c>
      <c r="P327" s="57">
        <f t="shared" ca="1" si="135"/>
        <v>-1</v>
      </c>
      <c r="Q327" s="71">
        <f ca="1">IF(L327=0,COUNTIF($R$3:R326,"&gt;"&amp;P327),0)</f>
        <v>0</v>
      </c>
      <c r="R327" s="57">
        <f t="shared" ca="1" si="136"/>
        <v>-1</v>
      </c>
      <c r="S327" s="56">
        <f t="shared" ca="1" si="117"/>
        <v>0</v>
      </c>
      <c r="T327" s="57">
        <f t="shared" ca="1" si="128"/>
        <v>-1</v>
      </c>
      <c r="U327" s="58">
        <f t="shared" ca="1" si="118"/>
        <v>0</v>
      </c>
      <c r="V327" s="58">
        <f t="shared" ca="1" si="119"/>
        <v>0</v>
      </c>
      <c r="W327" s="58">
        <f t="shared" ca="1" si="120"/>
        <v>0</v>
      </c>
      <c r="X327" s="57">
        <f t="shared" ca="1" si="129"/>
        <v>-1</v>
      </c>
      <c r="Y327" s="69">
        <v>2</v>
      </c>
      <c r="Z327" s="69">
        <f t="shared" ca="1" si="130"/>
        <v>49</v>
      </c>
      <c r="AA327" s="59">
        <f t="shared" ca="1" si="131"/>
        <v>5.6712962962962967E-4</v>
      </c>
      <c r="AB327" s="59">
        <f t="shared" ca="1" si="132"/>
        <v>0.12418981481481495</v>
      </c>
      <c r="AC327" s="59">
        <f t="shared" ca="1" si="137"/>
        <v>0.12475694444444457</v>
      </c>
      <c r="AD327" s="59">
        <f t="shared" ca="1" si="121"/>
        <v>1.166666666666713E-2</v>
      </c>
      <c r="AE327" s="59">
        <f t="shared" ca="1" si="122"/>
        <v>1.2233796296296756E-2</v>
      </c>
    </row>
    <row r="328" spans="1:31" x14ac:dyDescent="0.25">
      <c r="A328" s="51">
        <v>326</v>
      </c>
      <c r="B328" s="60">
        <f>30</f>
        <v>30</v>
      </c>
      <c r="C328" s="52">
        <f t="shared" si="133"/>
        <v>0.11284722222222189</v>
      </c>
      <c r="D328" s="75">
        <v>2</v>
      </c>
      <c r="E328" s="54">
        <f t="shared" si="134"/>
        <v>0.11287037037037004</v>
      </c>
      <c r="F328" s="55">
        <f ca="1">COUNTIF($G$3:G327,"&gt;"&amp;E328)</f>
        <v>29</v>
      </c>
      <c r="G328" s="54">
        <f t="shared" ca="1" si="123"/>
        <v>0.12471064814814828</v>
      </c>
      <c r="H328" s="53">
        <f t="shared" ca="1" si="124"/>
        <v>18</v>
      </c>
      <c r="I328" s="54">
        <f t="shared" ca="1" si="115"/>
        <v>0.12491898148148162</v>
      </c>
      <c r="J328" s="53">
        <v>2</v>
      </c>
      <c r="K328" s="53">
        <v>1</v>
      </c>
      <c r="L328" s="55">
        <f t="shared" ca="1" si="125"/>
        <v>0</v>
      </c>
      <c r="M328" s="53">
        <f t="shared" ca="1" si="126"/>
        <v>0</v>
      </c>
      <c r="N328" s="54">
        <f t="shared" ca="1" si="127"/>
        <v>0.12495370370370384</v>
      </c>
      <c r="O328" s="56">
        <f t="shared" ca="1" si="116"/>
        <v>2</v>
      </c>
      <c r="P328" s="57">
        <f t="shared" ca="1" si="135"/>
        <v>0.12497685185185199</v>
      </c>
      <c r="Q328" s="71">
        <f ca="1">IF(L328=0,COUNTIF($R$3:R327,"&gt;"&amp;P328),0)</f>
        <v>0</v>
      </c>
      <c r="R328" s="57">
        <f t="shared" ca="1" si="136"/>
        <v>0.12497685185185199</v>
      </c>
      <c r="S328" s="56">
        <f t="shared" ca="1" si="117"/>
        <v>22</v>
      </c>
      <c r="T328" s="57">
        <f t="shared" ca="1" si="128"/>
        <v>0.12523148148148161</v>
      </c>
      <c r="U328" s="58">
        <f t="shared" ca="1" si="118"/>
        <v>2</v>
      </c>
      <c r="V328" s="58">
        <f t="shared" ca="1" si="119"/>
        <v>1</v>
      </c>
      <c r="W328" s="58">
        <f t="shared" ca="1" si="120"/>
        <v>21</v>
      </c>
      <c r="X328" s="57">
        <f t="shared" ca="1" si="129"/>
        <v>0.12550925925925938</v>
      </c>
      <c r="Y328" s="69">
        <v>2</v>
      </c>
      <c r="Z328" s="69">
        <f t="shared" ca="1" si="130"/>
        <v>73</v>
      </c>
      <c r="AA328" s="59">
        <f t="shared" ca="1" si="131"/>
        <v>8.4490740740740739E-4</v>
      </c>
      <c r="AB328" s="59">
        <f t="shared" ca="1" si="132"/>
        <v>0.12471064814814828</v>
      </c>
      <c r="AC328" s="59">
        <f t="shared" ca="1" si="137"/>
        <v>0.1255555555555557</v>
      </c>
      <c r="AD328" s="59">
        <f t="shared" ca="1" si="121"/>
        <v>1.1840277777778241E-2</v>
      </c>
      <c r="AE328" s="59">
        <f t="shared" ca="1" si="122"/>
        <v>1.268518518518566E-2</v>
      </c>
    </row>
    <row r="329" spans="1:31" x14ac:dyDescent="0.25">
      <c r="A329" s="51">
        <v>327</v>
      </c>
      <c r="B329" s="60">
        <f>30</f>
        <v>30</v>
      </c>
      <c r="C329" s="52">
        <f t="shared" si="133"/>
        <v>0.11319444444444411</v>
      </c>
      <c r="D329" s="74">
        <v>2</v>
      </c>
      <c r="E329" s="54">
        <f t="shared" si="134"/>
        <v>0.11321759259259226</v>
      </c>
      <c r="F329" s="55">
        <f ca="1">COUNTIF($G$3:G328,"&gt;"&amp;E329)</f>
        <v>29</v>
      </c>
      <c r="G329" s="54">
        <f t="shared" ca="1" si="123"/>
        <v>0.12495370370370384</v>
      </c>
      <c r="H329" s="53">
        <f t="shared" ca="1" si="124"/>
        <v>21</v>
      </c>
      <c r="I329" s="54">
        <f t="shared" ca="1" si="115"/>
        <v>0.12519675925925941</v>
      </c>
      <c r="J329" s="53">
        <v>2</v>
      </c>
      <c r="K329" s="53">
        <v>1</v>
      </c>
      <c r="L329" s="55">
        <f t="shared" ca="1" si="125"/>
        <v>0</v>
      </c>
      <c r="M329" s="53">
        <f t="shared" ca="1" si="126"/>
        <v>0</v>
      </c>
      <c r="N329" s="54">
        <f t="shared" ca="1" si="127"/>
        <v>0.12523148148148164</v>
      </c>
      <c r="O329" s="56">
        <f t="shared" ca="1" si="116"/>
        <v>2</v>
      </c>
      <c r="P329" s="57">
        <f t="shared" ca="1" si="135"/>
        <v>0.1252546296296298</v>
      </c>
      <c r="Q329" s="71">
        <f ca="1">IF(L329=0,COUNTIF($R$3:R328,"&gt;"&amp;P329),0)</f>
        <v>0</v>
      </c>
      <c r="R329" s="57">
        <f t="shared" ca="1" si="136"/>
        <v>0.12550925925925938</v>
      </c>
      <c r="S329" s="56">
        <f t="shared" ca="1" si="117"/>
        <v>19</v>
      </c>
      <c r="T329" s="57">
        <f t="shared" ca="1" si="128"/>
        <v>0.12572916666666678</v>
      </c>
      <c r="U329" s="58">
        <f t="shared" ca="1" si="118"/>
        <v>2</v>
      </c>
      <c r="V329" s="58">
        <f t="shared" ca="1" si="119"/>
        <v>1</v>
      </c>
      <c r="W329" s="58">
        <f t="shared" ca="1" si="120"/>
        <v>22</v>
      </c>
      <c r="X329" s="57">
        <f t="shared" ca="1" si="129"/>
        <v>0.12601851851851864</v>
      </c>
      <c r="Y329" s="69">
        <v>2</v>
      </c>
      <c r="Z329" s="69">
        <f t="shared" ca="1" si="130"/>
        <v>74</v>
      </c>
      <c r="AA329" s="59">
        <f t="shared" ca="1" si="131"/>
        <v>8.564814814814815E-4</v>
      </c>
      <c r="AB329" s="59">
        <f t="shared" ca="1" si="132"/>
        <v>0.12495370370370384</v>
      </c>
      <c r="AC329" s="59">
        <f t="shared" ca="1" si="137"/>
        <v>0.12581018518518533</v>
      </c>
      <c r="AD329" s="59">
        <f t="shared" ca="1" si="121"/>
        <v>1.1736111111111586E-2</v>
      </c>
      <c r="AE329" s="59">
        <f t="shared" ca="1" si="122"/>
        <v>1.2592592592593072E-2</v>
      </c>
    </row>
    <row r="330" spans="1:31" x14ac:dyDescent="0.25">
      <c r="A330" s="51">
        <v>328</v>
      </c>
      <c r="B330" s="60">
        <f>30</f>
        <v>30</v>
      </c>
      <c r="C330" s="52">
        <f t="shared" si="133"/>
        <v>0.11354166666666633</v>
      </c>
      <c r="D330" s="75">
        <v>2</v>
      </c>
      <c r="E330" s="54">
        <f t="shared" si="134"/>
        <v>0.11356481481481448</v>
      </c>
      <c r="F330" s="55">
        <f ca="1">COUNTIF($G$3:G329,"&gt;"&amp;E330)</f>
        <v>29</v>
      </c>
      <c r="G330" s="54">
        <f t="shared" ca="1" si="123"/>
        <v>0.12523148148148164</v>
      </c>
      <c r="H330" s="53">
        <f t="shared" ca="1" si="124"/>
        <v>17</v>
      </c>
      <c r="I330" s="54">
        <f t="shared" ca="1" si="115"/>
        <v>0.12542824074074091</v>
      </c>
      <c r="J330" s="53">
        <v>2</v>
      </c>
      <c r="K330" s="53">
        <v>1</v>
      </c>
      <c r="L330" s="55">
        <f t="shared" ca="1" si="125"/>
        <v>1</v>
      </c>
      <c r="M330" s="53">
        <f t="shared" ca="1" si="126"/>
        <v>18</v>
      </c>
      <c r="N330" s="54">
        <f t="shared" ca="1" si="127"/>
        <v>0.12567129629629648</v>
      </c>
      <c r="O330" s="56">
        <f t="shared" ca="1" si="116"/>
        <v>0</v>
      </c>
      <c r="P330" s="57">
        <f t="shared" ca="1" si="135"/>
        <v>-1</v>
      </c>
      <c r="Q330" s="71">
        <f ca="1">IF(L330=0,COUNTIF($R$3:R329,"&gt;"&amp;P330),0)</f>
        <v>0</v>
      </c>
      <c r="R330" s="57">
        <f t="shared" ca="1" si="136"/>
        <v>-1</v>
      </c>
      <c r="S330" s="56">
        <f t="shared" ca="1" si="117"/>
        <v>0</v>
      </c>
      <c r="T330" s="57">
        <f t="shared" ca="1" si="128"/>
        <v>-1</v>
      </c>
      <c r="U330" s="58">
        <f t="shared" ca="1" si="118"/>
        <v>0</v>
      </c>
      <c r="V330" s="58">
        <f t="shared" ca="1" si="119"/>
        <v>0</v>
      </c>
      <c r="W330" s="58">
        <f t="shared" ca="1" si="120"/>
        <v>0</v>
      </c>
      <c r="X330" s="57">
        <f t="shared" ca="1" si="129"/>
        <v>-1</v>
      </c>
      <c r="Y330" s="69">
        <v>2</v>
      </c>
      <c r="Z330" s="69">
        <f t="shared" ca="1" si="130"/>
        <v>42</v>
      </c>
      <c r="AA330" s="59">
        <f t="shared" ca="1" si="131"/>
        <v>4.861111111111111E-4</v>
      </c>
      <c r="AB330" s="59">
        <f t="shared" ca="1" si="132"/>
        <v>0.12523148148148164</v>
      </c>
      <c r="AC330" s="59">
        <f t="shared" ca="1" si="137"/>
        <v>0.12571759259259274</v>
      </c>
      <c r="AD330" s="59">
        <f t="shared" ca="1" si="121"/>
        <v>1.1666666666667158E-2</v>
      </c>
      <c r="AE330" s="59">
        <f t="shared" ca="1" si="122"/>
        <v>1.2152777777778262E-2</v>
      </c>
    </row>
    <row r="331" spans="1:31" x14ac:dyDescent="0.25">
      <c r="A331" s="51">
        <v>329</v>
      </c>
      <c r="B331" s="60">
        <f>30</f>
        <v>30</v>
      </c>
      <c r="C331" s="52">
        <f t="shared" si="133"/>
        <v>0.11388888888888855</v>
      </c>
      <c r="D331" s="74">
        <v>2</v>
      </c>
      <c r="E331" s="54">
        <f t="shared" si="134"/>
        <v>0.1139120370370367</v>
      </c>
      <c r="F331" s="55">
        <f ca="1">COUNTIF($G$3:G330,"&gt;"&amp;E331)</f>
        <v>30</v>
      </c>
      <c r="G331" s="54">
        <f t="shared" ca="1" si="123"/>
        <v>0.12567129629629648</v>
      </c>
      <c r="H331" s="53">
        <f t="shared" ca="1" si="124"/>
        <v>18</v>
      </c>
      <c r="I331" s="54">
        <f t="shared" ca="1" si="115"/>
        <v>0.12587962962962981</v>
      </c>
      <c r="J331" s="53">
        <v>2</v>
      </c>
      <c r="K331" s="53">
        <v>1</v>
      </c>
      <c r="L331" s="55">
        <f t="shared" ca="1" si="125"/>
        <v>1</v>
      </c>
      <c r="M331" s="53">
        <f t="shared" ca="1" si="126"/>
        <v>19</v>
      </c>
      <c r="N331" s="54">
        <f t="shared" ca="1" si="127"/>
        <v>0.12613425925925945</v>
      </c>
      <c r="O331" s="56">
        <f t="shared" ca="1" si="116"/>
        <v>0</v>
      </c>
      <c r="P331" s="57">
        <f t="shared" ca="1" si="135"/>
        <v>-1</v>
      </c>
      <c r="Q331" s="71">
        <f ca="1">IF(L331=0,COUNTIF($R$3:R330,"&gt;"&amp;P331),0)</f>
        <v>0</v>
      </c>
      <c r="R331" s="57">
        <f t="shared" ca="1" si="136"/>
        <v>-1</v>
      </c>
      <c r="S331" s="56">
        <f t="shared" ca="1" si="117"/>
        <v>0</v>
      </c>
      <c r="T331" s="57">
        <f t="shared" ca="1" si="128"/>
        <v>-1</v>
      </c>
      <c r="U331" s="58">
        <f t="shared" ca="1" si="118"/>
        <v>0</v>
      </c>
      <c r="V331" s="58">
        <f t="shared" ca="1" si="119"/>
        <v>0</v>
      </c>
      <c r="W331" s="58">
        <f t="shared" ca="1" si="120"/>
        <v>0</v>
      </c>
      <c r="X331" s="57">
        <f t="shared" ca="1" si="129"/>
        <v>-1</v>
      </c>
      <c r="Y331" s="69">
        <v>2</v>
      </c>
      <c r="Z331" s="69">
        <f t="shared" ca="1" si="130"/>
        <v>44</v>
      </c>
      <c r="AA331" s="59">
        <f t="shared" ca="1" si="131"/>
        <v>5.0925925925925921E-4</v>
      </c>
      <c r="AB331" s="59">
        <f t="shared" ca="1" si="132"/>
        <v>0.12567129629629648</v>
      </c>
      <c r="AC331" s="59">
        <f t="shared" ca="1" si="137"/>
        <v>0.12618055555555574</v>
      </c>
      <c r="AD331" s="59">
        <f t="shared" ca="1" si="121"/>
        <v>1.1759259259259774E-2</v>
      </c>
      <c r="AE331" s="59">
        <f t="shared" ca="1" si="122"/>
        <v>1.2268518518519039E-2</v>
      </c>
    </row>
    <row r="332" spans="1:31" x14ac:dyDescent="0.25">
      <c r="A332" s="51">
        <v>330</v>
      </c>
      <c r="B332" s="60">
        <f>30</f>
        <v>30</v>
      </c>
      <c r="C332" s="52">
        <f t="shared" si="133"/>
        <v>0.11423611111111077</v>
      </c>
      <c r="D332" s="75">
        <v>2</v>
      </c>
      <c r="E332" s="54">
        <f t="shared" si="134"/>
        <v>0.11425925925925892</v>
      </c>
      <c r="F332" s="55">
        <f ca="1">COUNTIF($G$3:G331,"&gt;"&amp;E332)</f>
        <v>29</v>
      </c>
      <c r="G332" s="54">
        <f t="shared" ca="1" si="123"/>
        <v>0.12613425925925945</v>
      </c>
      <c r="H332" s="53">
        <f t="shared" ca="1" si="124"/>
        <v>20</v>
      </c>
      <c r="I332" s="54">
        <f t="shared" ca="1" si="115"/>
        <v>0.12636574074074092</v>
      </c>
      <c r="J332" s="53">
        <v>2</v>
      </c>
      <c r="K332" s="53">
        <v>1</v>
      </c>
      <c r="L332" s="55">
        <f t="shared" ca="1" si="125"/>
        <v>1</v>
      </c>
      <c r="M332" s="53">
        <f t="shared" ca="1" si="126"/>
        <v>19</v>
      </c>
      <c r="N332" s="54">
        <f t="shared" ca="1" si="127"/>
        <v>0.12662037037037055</v>
      </c>
      <c r="O332" s="56">
        <f t="shared" ca="1" si="116"/>
        <v>0</v>
      </c>
      <c r="P332" s="57">
        <f t="shared" ca="1" si="135"/>
        <v>-1</v>
      </c>
      <c r="Q332" s="71">
        <f ca="1">IF(L332=0,COUNTIF($R$3:R331,"&gt;"&amp;P332),0)</f>
        <v>0</v>
      </c>
      <c r="R332" s="57">
        <f t="shared" ca="1" si="136"/>
        <v>-1</v>
      </c>
      <c r="S332" s="56">
        <f t="shared" ca="1" si="117"/>
        <v>0</v>
      </c>
      <c r="T332" s="57">
        <f t="shared" ca="1" si="128"/>
        <v>-1</v>
      </c>
      <c r="U332" s="58">
        <f t="shared" ca="1" si="118"/>
        <v>0</v>
      </c>
      <c r="V332" s="58">
        <f t="shared" ca="1" si="119"/>
        <v>0</v>
      </c>
      <c r="W332" s="58">
        <f t="shared" ca="1" si="120"/>
        <v>0</v>
      </c>
      <c r="X332" s="57">
        <f t="shared" ca="1" si="129"/>
        <v>-1</v>
      </c>
      <c r="Y332" s="69">
        <v>2</v>
      </c>
      <c r="Z332" s="69">
        <f t="shared" ca="1" si="130"/>
        <v>46</v>
      </c>
      <c r="AA332" s="59">
        <f t="shared" ca="1" si="131"/>
        <v>5.3240740740740744E-4</v>
      </c>
      <c r="AB332" s="59">
        <f t="shared" ca="1" si="132"/>
        <v>0.12613425925925945</v>
      </c>
      <c r="AC332" s="59">
        <f t="shared" ca="1" si="137"/>
        <v>0.12666666666666684</v>
      </c>
      <c r="AD332" s="59">
        <f t="shared" ca="1" si="121"/>
        <v>1.1875000000000524E-2</v>
      </c>
      <c r="AE332" s="59">
        <f t="shared" ca="1" si="122"/>
        <v>1.2407407407407922E-2</v>
      </c>
    </row>
    <row r="333" spans="1:31" x14ac:dyDescent="0.25">
      <c r="A333" s="51">
        <v>331</v>
      </c>
      <c r="B333" s="60">
        <f>30</f>
        <v>30</v>
      </c>
      <c r="C333" s="52">
        <f t="shared" si="133"/>
        <v>0.114583333333333</v>
      </c>
      <c r="D333" s="74">
        <v>2</v>
      </c>
      <c r="E333" s="54">
        <f t="shared" si="134"/>
        <v>0.11460648148148114</v>
      </c>
      <c r="F333" s="55">
        <f ca="1">COUNTIF($G$3:G332,"&gt;"&amp;E333)</f>
        <v>29</v>
      </c>
      <c r="G333" s="54">
        <f t="shared" ca="1" si="123"/>
        <v>0.12662037037037055</v>
      </c>
      <c r="H333" s="53">
        <f t="shared" ca="1" si="124"/>
        <v>22</v>
      </c>
      <c r="I333" s="54">
        <f t="shared" ca="1" si="115"/>
        <v>0.12687500000000018</v>
      </c>
      <c r="J333" s="53">
        <v>2</v>
      </c>
      <c r="K333" s="53">
        <v>1</v>
      </c>
      <c r="L333" s="55">
        <f t="shared" ca="1" si="125"/>
        <v>0</v>
      </c>
      <c r="M333" s="53">
        <f t="shared" ca="1" si="126"/>
        <v>0</v>
      </c>
      <c r="N333" s="54">
        <f t="shared" ca="1" si="127"/>
        <v>0.12690972222222241</v>
      </c>
      <c r="O333" s="56">
        <f t="shared" ca="1" si="116"/>
        <v>2</v>
      </c>
      <c r="P333" s="57">
        <f t="shared" ca="1" si="135"/>
        <v>0.12693287037037057</v>
      </c>
      <c r="Q333" s="71">
        <f ca="1">IF(L333=0,COUNTIF($R$3:R332,"&gt;"&amp;P333),0)</f>
        <v>0</v>
      </c>
      <c r="R333" s="57">
        <f t="shared" ca="1" si="136"/>
        <v>0.12693287037037057</v>
      </c>
      <c r="S333" s="56">
        <f t="shared" ca="1" si="117"/>
        <v>23</v>
      </c>
      <c r="T333" s="57">
        <f t="shared" ca="1" si="128"/>
        <v>0.12719907407407427</v>
      </c>
      <c r="U333" s="58">
        <f t="shared" ca="1" si="118"/>
        <v>2</v>
      </c>
      <c r="V333" s="58">
        <f t="shared" ca="1" si="119"/>
        <v>1</v>
      </c>
      <c r="W333" s="58">
        <f t="shared" ca="1" si="120"/>
        <v>19</v>
      </c>
      <c r="X333" s="57">
        <f t="shared" ca="1" si="129"/>
        <v>0.1274537037037039</v>
      </c>
      <c r="Y333" s="69">
        <v>2</v>
      </c>
      <c r="Z333" s="69">
        <f t="shared" ca="1" si="130"/>
        <v>76</v>
      </c>
      <c r="AA333" s="59">
        <f t="shared" ca="1" si="131"/>
        <v>8.7962962962962962E-4</v>
      </c>
      <c r="AB333" s="59">
        <f t="shared" ca="1" si="132"/>
        <v>0.12662037037037055</v>
      </c>
      <c r="AC333" s="59">
        <f t="shared" ca="1" si="137"/>
        <v>0.12750000000000017</v>
      </c>
      <c r="AD333" s="59">
        <f t="shared" ca="1" si="121"/>
        <v>1.2013888888889407E-2</v>
      </c>
      <c r="AE333" s="59">
        <f t="shared" ca="1" si="122"/>
        <v>1.2893518518519026E-2</v>
      </c>
    </row>
    <row r="334" spans="1:31" x14ac:dyDescent="0.25">
      <c r="A334" s="51">
        <v>332</v>
      </c>
      <c r="B334" s="60">
        <f>30</f>
        <v>30</v>
      </c>
      <c r="C334" s="52">
        <f t="shared" si="133"/>
        <v>0.11493055555555522</v>
      </c>
      <c r="D334" s="75">
        <v>2</v>
      </c>
      <c r="E334" s="54">
        <f t="shared" si="134"/>
        <v>0.11495370370370336</v>
      </c>
      <c r="F334" s="55">
        <f ca="1">COUNTIF($G$3:G333,"&gt;"&amp;E334)</f>
        <v>29</v>
      </c>
      <c r="G334" s="54">
        <f t="shared" ca="1" si="123"/>
        <v>0.12690972222222241</v>
      </c>
      <c r="H334" s="53">
        <f t="shared" ca="1" si="124"/>
        <v>19</v>
      </c>
      <c r="I334" s="54">
        <f t="shared" ca="1" si="115"/>
        <v>0.12712962962962981</v>
      </c>
      <c r="J334" s="53">
        <v>2</v>
      </c>
      <c r="K334" s="53">
        <v>1</v>
      </c>
      <c r="L334" s="55">
        <f t="shared" ca="1" si="125"/>
        <v>0</v>
      </c>
      <c r="M334" s="53">
        <f t="shared" ca="1" si="126"/>
        <v>0</v>
      </c>
      <c r="N334" s="54">
        <f t="shared" ca="1" si="127"/>
        <v>0.12716435185185204</v>
      </c>
      <c r="O334" s="56">
        <f t="shared" ca="1" si="116"/>
        <v>2</v>
      </c>
      <c r="P334" s="57">
        <f t="shared" ca="1" si="135"/>
        <v>0.1271875000000002</v>
      </c>
      <c r="Q334" s="71">
        <f ca="1">IF(L334=0,COUNTIF($R$3:R333,"&gt;"&amp;P334),0)</f>
        <v>0</v>
      </c>
      <c r="R334" s="57">
        <f t="shared" ca="1" si="136"/>
        <v>0.1274537037037039</v>
      </c>
      <c r="S334" s="56">
        <f t="shared" ca="1" si="117"/>
        <v>21</v>
      </c>
      <c r="T334" s="57">
        <f t="shared" ca="1" si="128"/>
        <v>0.12769675925925947</v>
      </c>
      <c r="U334" s="58">
        <f t="shared" ca="1" si="118"/>
        <v>2</v>
      </c>
      <c r="V334" s="58">
        <f t="shared" ca="1" si="119"/>
        <v>1</v>
      </c>
      <c r="W334" s="58">
        <f t="shared" ca="1" si="120"/>
        <v>19</v>
      </c>
      <c r="X334" s="57">
        <f t="shared" ca="1" si="129"/>
        <v>0.1279513888888891</v>
      </c>
      <c r="Y334" s="69">
        <v>2</v>
      </c>
      <c r="Z334" s="69">
        <f t="shared" ca="1" si="130"/>
        <v>71</v>
      </c>
      <c r="AA334" s="59">
        <f t="shared" ca="1" si="131"/>
        <v>8.2175925925925927E-4</v>
      </c>
      <c r="AB334" s="59">
        <f t="shared" ca="1" si="132"/>
        <v>0.12690972222222241</v>
      </c>
      <c r="AC334" s="59">
        <f t="shared" ca="1" si="137"/>
        <v>0.12773148148148167</v>
      </c>
      <c r="AD334" s="59">
        <f t="shared" ca="1" si="121"/>
        <v>1.1956018518519046E-2</v>
      </c>
      <c r="AE334" s="59">
        <f t="shared" ca="1" si="122"/>
        <v>1.2777777777778304E-2</v>
      </c>
    </row>
    <row r="335" spans="1:31" x14ac:dyDescent="0.25">
      <c r="A335" s="51">
        <v>333</v>
      </c>
      <c r="B335" s="60">
        <f>30</f>
        <v>30</v>
      </c>
      <c r="C335" s="52">
        <f t="shared" si="133"/>
        <v>0.11527777777777744</v>
      </c>
      <c r="D335" s="74">
        <v>2</v>
      </c>
      <c r="E335" s="54">
        <f t="shared" si="134"/>
        <v>0.11530092592592558</v>
      </c>
      <c r="F335" s="55">
        <f ca="1">COUNTIF($G$3:G334,"&gt;"&amp;E335)</f>
        <v>29</v>
      </c>
      <c r="G335" s="54">
        <f t="shared" ca="1" si="123"/>
        <v>0.12716435185185204</v>
      </c>
      <c r="H335" s="53">
        <f t="shared" ca="1" si="124"/>
        <v>17</v>
      </c>
      <c r="I335" s="54">
        <f t="shared" ca="1" si="115"/>
        <v>0.12736111111111131</v>
      </c>
      <c r="J335" s="53">
        <v>2</v>
      </c>
      <c r="K335" s="53">
        <v>1</v>
      </c>
      <c r="L335" s="55">
        <f t="shared" ca="1" si="125"/>
        <v>0</v>
      </c>
      <c r="M335" s="53">
        <f t="shared" ca="1" si="126"/>
        <v>0</v>
      </c>
      <c r="N335" s="54">
        <f t="shared" ca="1" si="127"/>
        <v>0.12739583333333354</v>
      </c>
      <c r="O335" s="56">
        <f t="shared" ca="1" si="116"/>
        <v>2</v>
      </c>
      <c r="P335" s="57">
        <f t="shared" ca="1" si="135"/>
        <v>0.1274189814814817</v>
      </c>
      <c r="Q335" s="71">
        <f ca="1">IF(L335=0,COUNTIF($R$3:R334,"&gt;"&amp;P335),0)</f>
        <v>1</v>
      </c>
      <c r="R335" s="57">
        <f t="shared" ca="1" si="136"/>
        <v>0.1279513888888891</v>
      </c>
      <c r="S335" s="56">
        <f t="shared" ca="1" si="117"/>
        <v>17</v>
      </c>
      <c r="T335" s="57">
        <f t="shared" ca="1" si="128"/>
        <v>0.12814814814814837</v>
      </c>
      <c r="U335" s="58">
        <f t="shared" ca="1" si="118"/>
        <v>2</v>
      </c>
      <c r="V335" s="58">
        <f t="shared" ca="1" si="119"/>
        <v>1</v>
      </c>
      <c r="W335" s="58">
        <f t="shared" ca="1" si="120"/>
        <v>22</v>
      </c>
      <c r="X335" s="57">
        <f t="shared" ca="1" si="129"/>
        <v>0.12843750000000023</v>
      </c>
      <c r="Y335" s="69">
        <v>2</v>
      </c>
      <c r="Z335" s="69">
        <f t="shared" ca="1" si="130"/>
        <v>68</v>
      </c>
      <c r="AA335" s="59">
        <f t="shared" ca="1" si="131"/>
        <v>7.8703703703703705E-4</v>
      </c>
      <c r="AB335" s="59">
        <f t="shared" ca="1" si="132"/>
        <v>0.12716435185185204</v>
      </c>
      <c r="AC335" s="59">
        <f t="shared" ca="1" si="137"/>
        <v>0.12795138888888907</v>
      </c>
      <c r="AD335" s="59">
        <f t="shared" ca="1" si="121"/>
        <v>1.1863425925926457E-2</v>
      </c>
      <c r="AE335" s="59">
        <f t="shared" ca="1" si="122"/>
        <v>1.2650462962963488E-2</v>
      </c>
    </row>
    <row r="336" spans="1:31" x14ac:dyDescent="0.25">
      <c r="A336" s="51">
        <v>334</v>
      </c>
      <c r="B336" s="60">
        <f>30</f>
        <v>30</v>
      </c>
      <c r="C336" s="52">
        <f t="shared" si="133"/>
        <v>0.11562499999999966</v>
      </c>
      <c r="D336" s="75">
        <v>2</v>
      </c>
      <c r="E336" s="54">
        <f t="shared" si="134"/>
        <v>0.11564814814814781</v>
      </c>
      <c r="F336" s="55">
        <f ca="1">COUNTIF($G$3:G335,"&gt;"&amp;E336)</f>
        <v>30</v>
      </c>
      <c r="G336" s="54">
        <f t="shared" ca="1" si="123"/>
        <v>0.12739583333333354</v>
      </c>
      <c r="H336" s="53">
        <f t="shared" ca="1" si="124"/>
        <v>21</v>
      </c>
      <c r="I336" s="54">
        <f t="shared" ca="1" si="115"/>
        <v>0.12763888888888911</v>
      </c>
      <c r="J336" s="53">
        <v>2</v>
      </c>
      <c r="K336" s="53">
        <v>1</v>
      </c>
      <c r="L336" s="55">
        <f t="shared" ca="1" si="125"/>
        <v>1</v>
      </c>
      <c r="M336" s="53">
        <f t="shared" ca="1" si="126"/>
        <v>21</v>
      </c>
      <c r="N336" s="54">
        <f t="shared" ca="1" si="127"/>
        <v>0.12791666666666687</v>
      </c>
      <c r="O336" s="56">
        <f t="shared" ca="1" si="116"/>
        <v>0</v>
      </c>
      <c r="P336" s="57">
        <f t="shared" ca="1" si="135"/>
        <v>-1</v>
      </c>
      <c r="Q336" s="71">
        <f ca="1">IF(L336=0,COUNTIF($R$3:R335,"&gt;"&amp;P336),0)</f>
        <v>0</v>
      </c>
      <c r="R336" s="57">
        <f t="shared" ca="1" si="136"/>
        <v>-1</v>
      </c>
      <c r="S336" s="56">
        <f t="shared" ca="1" si="117"/>
        <v>0</v>
      </c>
      <c r="T336" s="57">
        <f t="shared" ca="1" si="128"/>
        <v>-1</v>
      </c>
      <c r="U336" s="58">
        <f t="shared" ca="1" si="118"/>
        <v>0</v>
      </c>
      <c r="V336" s="58">
        <f t="shared" ca="1" si="119"/>
        <v>0</v>
      </c>
      <c r="W336" s="58">
        <f t="shared" ca="1" si="120"/>
        <v>0</v>
      </c>
      <c r="X336" s="57">
        <f t="shared" ca="1" si="129"/>
        <v>-1</v>
      </c>
      <c r="Y336" s="69">
        <v>2</v>
      </c>
      <c r="Z336" s="69">
        <f t="shared" ca="1" si="130"/>
        <v>49</v>
      </c>
      <c r="AA336" s="59">
        <f t="shared" ca="1" si="131"/>
        <v>5.6712962962962967E-4</v>
      </c>
      <c r="AB336" s="59">
        <f t="shared" ca="1" si="132"/>
        <v>0.12739583333333354</v>
      </c>
      <c r="AC336" s="59">
        <f t="shared" ca="1" si="137"/>
        <v>0.12796296296296317</v>
      </c>
      <c r="AD336" s="59">
        <f t="shared" ca="1" si="121"/>
        <v>1.1747685185185736E-2</v>
      </c>
      <c r="AE336" s="59">
        <f t="shared" ca="1" si="122"/>
        <v>1.2314814814815361E-2</v>
      </c>
    </row>
    <row r="337" spans="1:31" x14ac:dyDescent="0.25">
      <c r="A337" s="51">
        <v>335</v>
      </c>
      <c r="B337" s="60">
        <f>30</f>
        <v>30</v>
      </c>
      <c r="C337" s="52">
        <f t="shared" si="133"/>
        <v>0.11597222222222188</v>
      </c>
      <c r="D337" s="74">
        <v>2</v>
      </c>
      <c r="E337" s="54">
        <f t="shared" si="134"/>
        <v>0.11599537037037003</v>
      </c>
      <c r="F337" s="55">
        <f ca="1">COUNTIF($G$3:G336,"&gt;"&amp;E337)</f>
        <v>30</v>
      </c>
      <c r="G337" s="54">
        <f t="shared" ca="1" si="123"/>
        <v>0.12791666666666687</v>
      </c>
      <c r="H337" s="53">
        <f t="shared" ca="1" si="124"/>
        <v>21</v>
      </c>
      <c r="I337" s="54">
        <f t="shared" ca="1" si="115"/>
        <v>0.12815972222222244</v>
      </c>
      <c r="J337" s="53">
        <v>2</v>
      </c>
      <c r="K337" s="53">
        <v>1</v>
      </c>
      <c r="L337" s="55">
        <f t="shared" ca="1" si="125"/>
        <v>1</v>
      </c>
      <c r="M337" s="53">
        <f t="shared" ca="1" si="126"/>
        <v>20</v>
      </c>
      <c r="N337" s="54">
        <f t="shared" ca="1" si="127"/>
        <v>0.12842592592592614</v>
      </c>
      <c r="O337" s="56">
        <f t="shared" ca="1" si="116"/>
        <v>0</v>
      </c>
      <c r="P337" s="57">
        <f t="shared" ca="1" si="135"/>
        <v>-1</v>
      </c>
      <c r="Q337" s="71">
        <f ca="1">IF(L337=0,COUNTIF($R$3:R336,"&gt;"&amp;P337),0)</f>
        <v>0</v>
      </c>
      <c r="R337" s="57">
        <f t="shared" ca="1" si="136"/>
        <v>-1</v>
      </c>
      <c r="S337" s="56">
        <f t="shared" ca="1" si="117"/>
        <v>0</v>
      </c>
      <c r="T337" s="57">
        <f t="shared" ca="1" si="128"/>
        <v>-1</v>
      </c>
      <c r="U337" s="58">
        <f t="shared" ca="1" si="118"/>
        <v>0</v>
      </c>
      <c r="V337" s="58">
        <f t="shared" ca="1" si="119"/>
        <v>0</v>
      </c>
      <c r="W337" s="58">
        <f t="shared" ca="1" si="120"/>
        <v>0</v>
      </c>
      <c r="X337" s="57">
        <f t="shared" ca="1" si="129"/>
        <v>-1</v>
      </c>
      <c r="Y337" s="69">
        <v>2</v>
      </c>
      <c r="Z337" s="69">
        <f t="shared" ca="1" si="130"/>
        <v>48</v>
      </c>
      <c r="AA337" s="59">
        <f t="shared" ca="1" si="131"/>
        <v>5.5555555555555556E-4</v>
      </c>
      <c r="AB337" s="59">
        <f t="shared" ca="1" si="132"/>
        <v>0.12791666666666687</v>
      </c>
      <c r="AC337" s="59">
        <f t="shared" ca="1" si="137"/>
        <v>0.12847222222222243</v>
      </c>
      <c r="AD337" s="59">
        <f t="shared" ca="1" si="121"/>
        <v>1.1921296296296846E-2</v>
      </c>
      <c r="AE337" s="59">
        <f t="shared" ca="1" si="122"/>
        <v>1.2476851851852405E-2</v>
      </c>
    </row>
    <row r="338" spans="1:31" x14ac:dyDescent="0.25">
      <c r="A338" s="51">
        <v>336</v>
      </c>
      <c r="B338" s="60">
        <f>30</f>
        <v>30</v>
      </c>
      <c r="C338" s="52">
        <f t="shared" si="133"/>
        <v>0.1163194444444441</v>
      </c>
      <c r="D338" s="75">
        <v>2</v>
      </c>
      <c r="E338" s="54">
        <f t="shared" si="134"/>
        <v>0.11634259259259225</v>
      </c>
      <c r="F338" s="55">
        <f ca="1">COUNTIF($G$3:G337,"&gt;"&amp;E338)</f>
        <v>30</v>
      </c>
      <c r="G338" s="54">
        <f t="shared" ca="1" si="123"/>
        <v>0.12842592592592614</v>
      </c>
      <c r="H338" s="53">
        <f t="shared" ca="1" si="124"/>
        <v>23</v>
      </c>
      <c r="I338" s="54">
        <f t="shared" ca="1" si="115"/>
        <v>0.12869212962962984</v>
      </c>
      <c r="J338" s="53">
        <v>2</v>
      </c>
      <c r="K338" s="53">
        <v>1</v>
      </c>
      <c r="L338" s="55">
        <f t="shared" ca="1" si="125"/>
        <v>1</v>
      </c>
      <c r="M338" s="53">
        <f t="shared" ca="1" si="126"/>
        <v>22</v>
      </c>
      <c r="N338" s="54">
        <f t="shared" ca="1" si="127"/>
        <v>0.1289814814814817</v>
      </c>
      <c r="O338" s="56">
        <f t="shared" ca="1" si="116"/>
        <v>0</v>
      </c>
      <c r="P338" s="57">
        <f t="shared" ca="1" si="135"/>
        <v>-1</v>
      </c>
      <c r="Q338" s="71">
        <f ca="1">IF(L338=0,COUNTIF($R$3:R337,"&gt;"&amp;P338),0)</f>
        <v>0</v>
      </c>
      <c r="R338" s="57">
        <f t="shared" ca="1" si="136"/>
        <v>-1</v>
      </c>
      <c r="S338" s="56">
        <f t="shared" ca="1" si="117"/>
        <v>0</v>
      </c>
      <c r="T338" s="57">
        <f t="shared" ca="1" si="128"/>
        <v>-1</v>
      </c>
      <c r="U338" s="58">
        <f t="shared" ca="1" si="118"/>
        <v>0</v>
      </c>
      <c r="V338" s="58">
        <f t="shared" ca="1" si="119"/>
        <v>0</v>
      </c>
      <c r="W338" s="58">
        <f t="shared" ca="1" si="120"/>
        <v>0</v>
      </c>
      <c r="X338" s="57">
        <f t="shared" ca="1" si="129"/>
        <v>-1</v>
      </c>
      <c r="Y338" s="69">
        <v>2</v>
      </c>
      <c r="Z338" s="69">
        <f t="shared" ca="1" si="130"/>
        <v>52</v>
      </c>
      <c r="AA338" s="59">
        <f t="shared" ca="1" si="131"/>
        <v>6.018518518518519E-4</v>
      </c>
      <c r="AB338" s="59">
        <f t="shared" ca="1" si="132"/>
        <v>0.12842592592592614</v>
      </c>
      <c r="AC338" s="59">
        <f t="shared" ca="1" si="137"/>
        <v>0.12902777777777799</v>
      </c>
      <c r="AD338" s="59">
        <f t="shared" ca="1" si="121"/>
        <v>1.208333333333389E-2</v>
      </c>
      <c r="AE338" s="59">
        <f t="shared" ca="1" si="122"/>
        <v>1.2685185185185743E-2</v>
      </c>
    </row>
    <row r="339" spans="1:31" x14ac:dyDescent="0.25">
      <c r="A339" s="51">
        <v>337</v>
      </c>
      <c r="B339" s="60">
        <f>30</f>
        <v>30</v>
      </c>
      <c r="C339" s="52">
        <f t="shared" si="133"/>
        <v>0.11666666666666632</v>
      </c>
      <c r="D339" s="74">
        <v>2</v>
      </c>
      <c r="E339" s="54">
        <f t="shared" si="134"/>
        <v>0.11668981481481447</v>
      </c>
      <c r="F339" s="55">
        <f ca="1">COUNTIF($G$3:G338,"&gt;"&amp;E339)</f>
        <v>30</v>
      </c>
      <c r="G339" s="54">
        <f t="shared" ca="1" si="123"/>
        <v>0.1289814814814817</v>
      </c>
      <c r="H339" s="53">
        <f t="shared" ca="1" si="124"/>
        <v>19</v>
      </c>
      <c r="I339" s="54">
        <f t="shared" ca="1" si="115"/>
        <v>0.1292013888888891</v>
      </c>
      <c r="J339" s="53">
        <v>2</v>
      </c>
      <c r="K339" s="53">
        <v>1</v>
      </c>
      <c r="L339" s="55">
        <f t="shared" ca="1" si="125"/>
        <v>1</v>
      </c>
      <c r="M339" s="53">
        <f t="shared" ca="1" si="126"/>
        <v>19</v>
      </c>
      <c r="N339" s="54">
        <f t="shared" ca="1" si="127"/>
        <v>0.12945601851851873</v>
      </c>
      <c r="O339" s="56">
        <f t="shared" ca="1" si="116"/>
        <v>0</v>
      </c>
      <c r="P339" s="57">
        <f t="shared" ca="1" si="135"/>
        <v>-1</v>
      </c>
      <c r="Q339" s="71">
        <f ca="1">IF(L339=0,COUNTIF($R$3:R338,"&gt;"&amp;P339),0)</f>
        <v>0</v>
      </c>
      <c r="R339" s="57">
        <f t="shared" ca="1" si="136"/>
        <v>-1</v>
      </c>
      <c r="S339" s="56">
        <f t="shared" ca="1" si="117"/>
        <v>0</v>
      </c>
      <c r="T339" s="57">
        <f t="shared" ca="1" si="128"/>
        <v>-1</v>
      </c>
      <c r="U339" s="58">
        <f t="shared" ca="1" si="118"/>
        <v>0</v>
      </c>
      <c r="V339" s="58">
        <f t="shared" ca="1" si="119"/>
        <v>0</v>
      </c>
      <c r="W339" s="58">
        <f t="shared" ca="1" si="120"/>
        <v>0</v>
      </c>
      <c r="X339" s="57">
        <f t="shared" ca="1" si="129"/>
        <v>-1</v>
      </c>
      <c r="Y339" s="69">
        <v>2</v>
      </c>
      <c r="Z339" s="69">
        <f t="shared" ca="1" si="130"/>
        <v>45</v>
      </c>
      <c r="AA339" s="59">
        <f t="shared" ca="1" si="131"/>
        <v>5.2083333333333333E-4</v>
      </c>
      <c r="AB339" s="59">
        <f t="shared" ca="1" si="132"/>
        <v>0.1289814814814817</v>
      </c>
      <c r="AC339" s="59">
        <f t="shared" ca="1" si="137"/>
        <v>0.12950231481481503</v>
      </c>
      <c r="AD339" s="59">
        <f t="shared" ca="1" si="121"/>
        <v>1.2291666666667228E-2</v>
      </c>
      <c r="AE339" s="59">
        <f t="shared" ca="1" si="122"/>
        <v>1.281250000000056E-2</v>
      </c>
    </row>
    <row r="340" spans="1:31" x14ac:dyDescent="0.25">
      <c r="A340" s="51">
        <v>338</v>
      </c>
      <c r="B340" s="60">
        <f>30</f>
        <v>30</v>
      </c>
      <c r="C340" s="52">
        <f t="shared" si="133"/>
        <v>0.11701388888888854</v>
      </c>
      <c r="D340" s="75">
        <v>2</v>
      </c>
      <c r="E340" s="54">
        <f t="shared" si="134"/>
        <v>0.11703703703703669</v>
      </c>
      <c r="F340" s="55">
        <f ca="1">COUNTIF($G$3:G339,"&gt;"&amp;E340)</f>
        <v>30</v>
      </c>
      <c r="G340" s="54">
        <f t="shared" ca="1" si="123"/>
        <v>0.12945601851851873</v>
      </c>
      <c r="H340" s="53">
        <f t="shared" ca="1" si="124"/>
        <v>18</v>
      </c>
      <c r="I340" s="54">
        <f t="shared" ca="1" si="115"/>
        <v>0.12966435185185207</v>
      </c>
      <c r="J340" s="53">
        <v>2</v>
      </c>
      <c r="K340" s="53">
        <v>1</v>
      </c>
      <c r="L340" s="55">
        <f t="shared" ca="1" si="125"/>
        <v>1</v>
      </c>
      <c r="M340" s="53">
        <f t="shared" ca="1" si="126"/>
        <v>18</v>
      </c>
      <c r="N340" s="54">
        <f t="shared" ca="1" si="127"/>
        <v>0.12990740740740764</v>
      </c>
      <c r="O340" s="56">
        <f t="shared" ca="1" si="116"/>
        <v>0</v>
      </c>
      <c r="P340" s="57">
        <f t="shared" ca="1" si="135"/>
        <v>-1</v>
      </c>
      <c r="Q340" s="71">
        <f ca="1">IF(L340=0,COUNTIF($R$3:R339,"&gt;"&amp;P340),0)</f>
        <v>0</v>
      </c>
      <c r="R340" s="57">
        <f t="shared" ca="1" si="136"/>
        <v>-1</v>
      </c>
      <c r="S340" s="56">
        <f t="shared" ca="1" si="117"/>
        <v>0</v>
      </c>
      <c r="T340" s="57">
        <f t="shared" ca="1" si="128"/>
        <v>-1</v>
      </c>
      <c r="U340" s="58">
        <f t="shared" ca="1" si="118"/>
        <v>0</v>
      </c>
      <c r="V340" s="58">
        <f t="shared" ca="1" si="119"/>
        <v>0</v>
      </c>
      <c r="W340" s="58">
        <f t="shared" ca="1" si="120"/>
        <v>0</v>
      </c>
      <c r="X340" s="57">
        <f t="shared" ca="1" si="129"/>
        <v>-1</v>
      </c>
      <c r="Y340" s="69">
        <v>2</v>
      </c>
      <c r="Z340" s="69">
        <f t="shared" ca="1" si="130"/>
        <v>43</v>
      </c>
      <c r="AA340" s="59">
        <f t="shared" ca="1" si="131"/>
        <v>4.9768518518518521E-4</v>
      </c>
      <c r="AB340" s="59">
        <f t="shared" ca="1" si="132"/>
        <v>0.12945601851851873</v>
      </c>
      <c r="AC340" s="59">
        <f t="shared" ca="1" si="137"/>
        <v>0.12995370370370393</v>
      </c>
      <c r="AD340" s="59">
        <f t="shared" ca="1" si="121"/>
        <v>1.2418981481482044E-2</v>
      </c>
      <c r="AE340" s="59">
        <f t="shared" ca="1" si="122"/>
        <v>1.2916666666667243E-2</v>
      </c>
    </row>
    <row r="341" spans="1:31" x14ac:dyDescent="0.25">
      <c r="A341" s="51">
        <v>339</v>
      </c>
      <c r="B341" s="60">
        <f>30</f>
        <v>30</v>
      </c>
      <c r="C341" s="52">
        <f t="shared" si="133"/>
        <v>0.11736111111111076</v>
      </c>
      <c r="D341" s="74">
        <v>2</v>
      </c>
      <c r="E341" s="54">
        <f t="shared" si="134"/>
        <v>0.11738425925925891</v>
      </c>
      <c r="F341" s="55">
        <f ca="1">COUNTIF($G$3:G340,"&gt;"&amp;E341)</f>
        <v>30</v>
      </c>
      <c r="G341" s="54">
        <f t="shared" ca="1" si="123"/>
        <v>0.12990740740740764</v>
      </c>
      <c r="H341" s="53">
        <f t="shared" ca="1" si="124"/>
        <v>21</v>
      </c>
      <c r="I341" s="54">
        <f t="shared" ca="1" si="115"/>
        <v>0.1301504629629632</v>
      </c>
      <c r="J341" s="53">
        <v>2</v>
      </c>
      <c r="K341" s="53">
        <v>1</v>
      </c>
      <c r="L341" s="55">
        <f t="shared" ca="1" si="125"/>
        <v>0</v>
      </c>
      <c r="M341" s="53">
        <f t="shared" ca="1" si="126"/>
        <v>0</v>
      </c>
      <c r="N341" s="54">
        <f t="shared" ca="1" si="127"/>
        <v>0.13018518518518543</v>
      </c>
      <c r="O341" s="56">
        <f t="shared" ca="1" si="116"/>
        <v>2</v>
      </c>
      <c r="P341" s="57">
        <f t="shared" ca="1" si="135"/>
        <v>0.13020833333333359</v>
      </c>
      <c r="Q341" s="71">
        <f ca="1">IF(L341=0,COUNTIF($R$3:R340,"&gt;"&amp;P341),0)</f>
        <v>0</v>
      </c>
      <c r="R341" s="57">
        <f t="shared" ca="1" si="136"/>
        <v>0.13020833333333359</v>
      </c>
      <c r="S341" s="56">
        <f t="shared" ca="1" si="117"/>
        <v>21</v>
      </c>
      <c r="T341" s="57">
        <f t="shared" ca="1" si="128"/>
        <v>0.13045138888888916</v>
      </c>
      <c r="U341" s="58">
        <f t="shared" ca="1" si="118"/>
        <v>2</v>
      </c>
      <c r="V341" s="58">
        <f t="shared" ca="1" si="119"/>
        <v>1</v>
      </c>
      <c r="W341" s="58">
        <f t="shared" ca="1" si="120"/>
        <v>22</v>
      </c>
      <c r="X341" s="57">
        <f t="shared" ca="1" si="129"/>
        <v>0.13074074074074102</v>
      </c>
      <c r="Y341" s="69">
        <v>2</v>
      </c>
      <c r="Z341" s="69">
        <f t="shared" ca="1" si="130"/>
        <v>76</v>
      </c>
      <c r="AA341" s="59">
        <f t="shared" ca="1" si="131"/>
        <v>8.7962962962962962E-4</v>
      </c>
      <c r="AB341" s="59">
        <f t="shared" ca="1" si="132"/>
        <v>0.12990740740740764</v>
      </c>
      <c r="AC341" s="59">
        <f t="shared" ca="1" si="137"/>
        <v>0.13078703703703726</v>
      </c>
      <c r="AD341" s="59">
        <f t="shared" ca="1" si="121"/>
        <v>1.2523148148148727E-2</v>
      </c>
      <c r="AE341" s="59">
        <f t="shared" ca="1" si="122"/>
        <v>1.3402777777778346E-2</v>
      </c>
    </row>
    <row r="342" spans="1:31" x14ac:dyDescent="0.25">
      <c r="A342" s="51">
        <v>340</v>
      </c>
      <c r="B342" s="60">
        <f>30</f>
        <v>30</v>
      </c>
      <c r="C342" s="52">
        <f t="shared" si="133"/>
        <v>0.11770833333333298</v>
      </c>
      <c r="D342" s="75">
        <v>2</v>
      </c>
      <c r="E342" s="54">
        <f t="shared" si="134"/>
        <v>0.11773148148148113</v>
      </c>
      <c r="F342" s="55">
        <f ca="1">COUNTIF($G$3:G341,"&gt;"&amp;E342)</f>
        <v>31</v>
      </c>
      <c r="G342" s="54">
        <f t="shared" ca="1" si="123"/>
        <v>0.13018518518518543</v>
      </c>
      <c r="H342" s="53">
        <f t="shared" ca="1" si="124"/>
        <v>23</v>
      </c>
      <c r="I342" s="54">
        <f t="shared" ca="1" si="115"/>
        <v>0.13045138888888913</v>
      </c>
      <c r="J342" s="53">
        <v>2</v>
      </c>
      <c r="K342" s="53">
        <v>1</v>
      </c>
      <c r="L342" s="55">
        <f t="shared" ca="1" si="125"/>
        <v>0</v>
      </c>
      <c r="M342" s="53">
        <f t="shared" ca="1" si="126"/>
        <v>0</v>
      </c>
      <c r="N342" s="54">
        <f t="shared" ca="1" si="127"/>
        <v>0.13048611111111136</v>
      </c>
      <c r="O342" s="56">
        <f t="shared" ca="1" si="116"/>
        <v>2</v>
      </c>
      <c r="P342" s="57">
        <f t="shared" ca="1" si="135"/>
        <v>0.13050925925925952</v>
      </c>
      <c r="Q342" s="71">
        <f ca="1">IF(L342=0,COUNTIF($R$3:R341,"&gt;"&amp;P342),0)</f>
        <v>0</v>
      </c>
      <c r="R342" s="57">
        <f t="shared" ca="1" si="136"/>
        <v>0.13074074074074102</v>
      </c>
      <c r="S342" s="56">
        <f t="shared" ca="1" si="117"/>
        <v>20</v>
      </c>
      <c r="T342" s="57">
        <f t="shared" ca="1" si="128"/>
        <v>0.13097222222222249</v>
      </c>
      <c r="U342" s="58">
        <f t="shared" ca="1" si="118"/>
        <v>2</v>
      </c>
      <c r="V342" s="58">
        <f t="shared" ca="1" si="119"/>
        <v>1</v>
      </c>
      <c r="W342" s="58">
        <f t="shared" ca="1" si="120"/>
        <v>20</v>
      </c>
      <c r="X342" s="57">
        <f t="shared" ca="1" si="129"/>
        <v>0.13123842592592619</v>
      </c>
      <c r="Y342" s="69">
        <v>2</v>
      </c>
      <c r="Z342" s="69">
        <f t="shared" ca="1" si="130"/>
        <v>75</v>
      </c>
      <c r="AA342" s="59">
        <f t="shared" ca="1" si="131"/>
        <v>8.6805555555555551E-4</v>
      </c>
      <c r="AB342" s="59">
        <f t="shared" ca="1" si="132"/>
        <v>0.13018518518518543</v>
      </c>
      <c r="AC342" s="59">
        <f t="shared" ca="1" si="137"/>
        <v>0.13105324074074098</v>
      </c>
      <c r="AD342" s="59">
        <f t="shared" ca="1" si="121"/>
        <v>1.24537037037043E-2</v>
      </c>
      <c r="AE342" s="59">
        <f t="shared" ca="1" si="122"/>
        <v>1.3321759259259852E-2</v>
      </c>
    </row>
    <row r="343" spans="1:31" x14ac:dyDescent="0.25">
      <c r="A343" s="51">
        <v>341</v>
      </c>
      <c r="B343" s="60">
        <f>30</f>
        <v>30</v>
      </c>
      <c r="C343" s="52">
        <f t="shared" si="133"/>
        <v>0.11805555555555521</v>
      </c>
      <c r="D343" s="74">
        <v>2</v>
      </c>
      <c r="E343" s="54">
        <f t="shared" si="134"/>
        <v>0.11807870370370335</v>
      </c>
      <c r="F343" s="55">
        <f ca="1">COUNTIF($G$3:G342,"&gt;"&amp;E343)</f>
        <v>30</v>
      </c>
      <c r="G343" s="54">
        <f t="shared" ca="1" si="123"/>
        <v>0.13048611111111136</v>
      </c>
      <c r="H343" s="53">
        <f t="shared" ca="1" si="124"/>
        <v>22</v>
      </c>
      <c r="I343" s="54">
        <f t="shared" ca="1" si="115"/>
        <v>0.13074074074074099</v>
      </c>
      <c r="J343" s="53">
        <v>2</v>
      </c>
      <c r="K343" s="53">
        <v>1</v>
      </c>
      <c r="L343" s="55">
        <f t="shared" ca="1" si="125"/>
        <v>0</v>
      </c>
      <c r="M343" s="53">
        <f t="shared" ca="1" si="126"/>
        <v>0</v>
      </c>
      <c r="N343" s="54">
        <f t="shared" ca="1" si="127"/>
        <v>0.13077546296296322</v>
      </c>
      <c r="O343" s="56">
        <f t="shared" ca="1" si="116"/>
        <v>2</v>
      </c>
      <c r="P343" s="57">
        <f t="shared" ca="1" si="135"/>
        <v>0.13079861111111138</v>
      </c>
      <c r="Q343" s="71">
        <f ca="1">IF(L343=0,COUNTIF($R$3:R342,"&gt;"&amp;P343),0)</f>
        <v>0</v>
      </c>
      <c r="R343" s="57">
        <f t="shared" ca="1" si="136"/>
        <v>0.13123842592592619</v>
      </c>
      <c r="S343" s="56">
        <f t="shared" ca="1" si="117"/>
        <v>17</v>
      </c>
      <c r="T343" s="57">
        <f t="shared" ca="1" si="128"/>
        <v>0.13143518518518546</v>
      </c>
      <c r="U343" s="58">
        <f t="shared" ca="1" si="118"/>
        <v>2</v>
      </c>
      <c r="V343" s="58">
        <f t="shared" ca="1" si="119"/>
        <v>1</v>
      </c>
      <c r="W343" s="58">
        <f t="shared" ca="1" si="120"/>
        <v>21</v>
      </c>
      <c r="X343" s="57">
        <f t="shared" ca="1" si="129"/>
        <v>0.13171296296296323</v>
      </c>
      <c r="Y343" s="69">
        <v>2</v>
      </c>
      <c r="Z343" s="69">
        <f t="shared" ca="1" si="130"/>
        <v>72</v>
      </c>
      <c r="AA343" s="59">
        <f t="shared" ca="1" si="131"/>
        <v>8.3333333333333339E-4</v>
      </c>
      <c r="AB343" s="59">
        <f t="shared" ca="1" si="132"/>
        <v>0.13048611111111136</v>
      </c>
      <c r="AC343" s="59">
        <f t="shared" ca="1" si="137"/>
        <v>0.13131944444444468</v>
      </c>
      <c r="AD343" s="59">
        <f t="shared" ca="1" si="121"/>
        <v>1.2407407407408005E-2</v>
      </c>
      <c r="AE343" s="59">
        <f t="shared" ca="1" si="122"/>
        <v>1.324074074074133E-2</v>
      </c>
    </row>
    <row r="344" spans="1:31" x14ac:dyDescent="0.25">
      <c r="A344" s="51">
        <v>342</v>
      </c>
      <c r="B344" s="60">
        <f>30</f>
        <v>30</v>
      </c>
      <c r="C344" s="52">
        <f t="shared" si="133"/>
        <v>0.11840277777777743</v>
      </c>
      <c r="D344" s="75">
        <v>2</v>
      </c>
      <c r="E344" s="54">
        <f t="shared" si="134"/>
        <v>0.11842592592592557</v>
      </c>
      <c r="F344" s="55">
        <f ca="1">COUNTIF($G$3:G343,"&gt;"&amp;E344)</f>
        <v>30</v>
      </c>
      <c r="G344" s="54">
        <f t="shared" ca="1" si="123"/>
        <v>0.13077546296296322</v>
      </c>
      <c r="H344" s="53">
        <f t="shared" ca="1" si="124"/>
        <v>17</v>
      </c>
      <c r="I344" s="54">
        <f t="shared" ca="1" si="115"/>
        <v>0.13097222222222249</v>
      </c>
      <c r="J344" s="53">
        <v>2</v>
      </c>
      <c r="K344" s="53">
        <v>1</v>
      </c>
      <c r="L344" s="55">
        <f t="shared" ca="1" si="125"/>
        <v>1</v>
      </c>
      <c r="M344" s="53">
        <f t="shared" ca="1" si="126"/>
        <v>19</v>
      </c>
      <c r="N344" s="54">
        <f t="shared" ca="1" si="127"/>
        <v>0.13122685185185212</v>
      </c>
      <c r="O344" s="56">
        <f t="shared" ca="1" si="116"/>
        <v>0</v>
      </c>
      <c r="P344" s="57">
        <f t="shared" ca="1" si="135"/>
        <v>-1</v>
      </c>
      <c r="Q344" s="71">
        <f ca="1">IF(L344=0,COUNTIF($R$3:R343,"&gt;"&amp;P344),0)</f>
        <v>0</v>
      </c>
      <c r="R344" s="57">
        <f t="shared" ca="1" si="136"/>
        <v>-1</v>
      </c>
      <c r="S344" s="56">
        <f t="shared" ca="1" si="117"/>
        <v>0</v>
      </c>
      <c r="T344" s="57">
        <f t="shared" ca="1" si="128"/>
        <v>-1</v>
      </c>
      <c r="U344" s="58">
        <f t="shared" ca="1" si="118"/>
        <v>0</v>
      </c>
      <c r="V344" s="58">
        <f t="shared" ca="1" si="119"/>
        <v>0</v>
      </c>
      <c r="W344" s="58">
        <f t="shared" ca="1" si="120"/>
        <v>0</v>
      </c>
      <c r="X344" s="57">
        <f t="shared" ca="1" si="129"/>
        <v>-1</v>
      </c>
      <c r="Y344" s="69">
        <v>2</v>
      </c>
      <c r="Z344" s="69">
        <f t="shared" ca="1" si="130"/>
        <v>43</v>
      </c>
      <c r="AA344" s="59">
        <f t="shared" ca="1" si="131"/>
        <v>4.9768518518518521E-4</v>
      </c>
      <c r="AB344" s="59">
        <f t="shared" ca="1" si="132"/>
        <v>0.13077546296296322</v>
      </c>
      <c r="AC344" s="59">
        <f t="shared" ca="1" si="137"/>
        <v>0.13127314814814842</v>
      </c>
      <c r="AD344" s="59">
        <f t="shared" ca="1" si="121"/>
        <v>1.2349537037037644E-2</v>
      </c>
      <c r="AE344" s="59">
        <f t="shared" ca="1" si="122"/>
        <v>1.2847222222222843E-2</v>
      </c>
    </row>
    <row r="345" spans="1:31" x14ac:dyDescent="0.25">
      <c r="A345" s="51">
        <v>343</v>
      </c>
      <c r="B345" s="60">
        <f>30</f>
        <v>30</v>
      </c>
      <c r="C345" s="52">
        <f t="shared" si="133"/>
        <v>0.11874999999999965</v>
      </c>
      <c r="D345" s="74">
        <v>2</v>
      </c>
      <c r="E345" s="54">
        <f t="shared" si="134"/>
        <v>0.11877314814814779</v>
      </c>
      <c r="F345" s="55">
        <f ca="1">COUNTIF($G$3:G344,"&gt;"&amp;E345)</f>
        <v>30</v>
      </c>
      <c r="G345" s="54">
        <f t="shared" ca="1" si="123"/>
        <v>0.13122685185185212</v>
      </c>
      <c r="H345" s="53">
        <f t="shared" ca="1" si="124"/>
        <v>19</v>
      </c>
      <c r="I345" s="54">
        <f t="shared" ca="1" si="115"/>
        <v>0.13144675925925953</v>
      </c>
      <c r="J345" s="53">
        <v>2</v>
      </c>
      <c r="K345" s="53">
        <v>1</v>
      </c>
      <c r="L345" s="55">
        <f t="shared" ca="1" si="125"/>
        <v>0</v>
      </c>
      <c r="M345" s="53">
        <f t="shared" ca="1" si="126"/>
        <v>0</v>
      </c>
      <c r="N345" s="54">
        <f t="shared" ca="1" si="127"/>
        <v>0.13148148148148175</v>
      </c>
      <c r="O345" s="56">
        <f t="shared" ca="1" si="116"/>
        <v>2</v>
      </c>
      <c r="P345" s="57">
        <f t="shared" ca="1" si="135"/>
        <v>0.13150462962962992</v>
      </c>
      <c r="Q345" s="71">
        <f ca="1">IF(L345=0,COUNTIF($R$3:R344,"&gt;"&amp;P345),0)</f>
        <v>0</v>
      </c>
      <c r="R345" s="57">
        <f t="shared" ca="1" si="136"/>
        <v>0.13150462962962992</v>
      </c>
      <c r="S345" s="56">
        <f t="shared" ca="1" si="117"/>
        <v>21</v>
      </c>
      <c r="T345" s="57">
        <f t="shared" ca="1" si="128"/>
        <v>0.13174768518518548</v>
      </c>
      <c r="U345" s="58">
        <f t="shared" ca="1" si="118"/>
        <v>2</v>
      </c>
      <c r="V345" s="58">
        <f t="shared" ca="1" si="119"/>
        <v>1</v>
      </c>
      <c r="W345" s="58">
        <f t="shared" ca="1" si="120"/>
        <v>19</v>
      </c>
      <c r="X345" s="57">
        <f t="shared" ca="1" si="129"/>
        <v>0.13200231481481511</v>
      </c>
      <c r="Y345" s="69">
        <v>2</v>
      </c>
      <c r="Z345" s="69">
        <f t="shared" ca="1" si="130"/>
        <v>71</v>
      </c>
      <c r="AA345" s="59">
        <f t="shared" ca="1" si="131"/>
        <v>8.2175925925925927E-4</v>
      </c>
      <c r="AB345" s="59">
        <f t="shared" ca="1" si="132"/>
        <v>0.13122685185185212</v>
      </c>
      <c r="AC345" s="59">
        <f t="shared" ca="1" si="137"/>
        <v>0.13204861111111138</v>
      </c>
      <c r="AD345" s="59">
        <f t="shared" ca="1" si="121"/>
        <v>1.2453703703704327E-2</v>
      </c>
      <c r="AE345" s="59">
        <f t="shared" ca="1" si="122"/>
        <v>1.3275462962963586E-2</v>
      </c>
    </row>
    <row r="346" spans="1:31" x14ac:dyDescent="0.25">
      <c r="A346" s="51">
        <v>344</v>
      </c>
      <c r="B346" s="60">
        <f>30</f>
        <v>30</v>
      </c>
      <c r="C346" s="52">
        <f t="shared" si="133"/>
        <v>0.11909722222222187</v>
      </c>
      <c r="D346" s="75">
        <v>2</v>
      </c>
      <c r="E346" s="54">
        <f t="shared" si="134"/>
        <v>0.11912037037037002</v>
      </c>
      <c r="F346" s="55">
        <f ca="1">COUNTIF($G$3:G345,"&gt;"&amp;E346)</f>
        <v>30</v>
      </c>
      <c r="G346" s="54">
        <f t="shared" ca="1" si="123"/>
        <v>0.13148148148148175</v>
      </c>
      <c r="H346" s="53">
        <f t="shared" ca="1" si="124"/>
        <v>18</v>
      </c>
      <c r="I346" s="54">
        <f t="shared" ca="1" si="115"/>
        <v>0.13168981481481509</v>
      </c>
      <c r="J346" s="53">
        <v>2</v>
      </c>
      <c r="K346" s="53">
        <v>1</v>
      </c>
      <c r="L346" s="55">
        <f t="shared" ca="1" si="125"/>
        <v>0</v>
      </c>
      <c r="M346" s="53">
        <f t="shared" ca="1" si="126"/>
        <v>0</v>
      </c>
      <c r="N346" s="54">
        <f t="shared" ca="1" si="127"/>
        <v>0.13172453703703732</v>
      </c>
      <c r="O346" s="56">
        <f t="shared" ca="1" si="116"/>
        <v>2</v>
      </c>
      <c r="P346" s="57">
        <f t="shared" ca="1" si="135"/>
        <v>0.13174768518518548</v>
      </c>
      <c r="Q346" s="71">
        <f ca="1">IF(L346=0,COUNTIF($R$3:R345,"&gt;"&amp;P346),0)</f>
        <v>0</v>
      </c>
      <c r="R346" s="57">
        <f t="shared" ca="1" si="136"/>
        <v>0.13200231481481511</v>
      </c>
      <c r="S346" s="56">
        <f t="shared" ca="1" si="117"/>
        <v>18</v>
      </c>
      <c r="T346" s="57">
        <f t="shared" ca="1" si="128"/>
        <v>0.13221064814814845</v>
      </c>
      <c r="U346" s="58">
        <f t="shared" ca="1" si="118"/>
        <v>2</v>
      </c>
      <c r="V346" s="58">
        <f t="shared" ca="1" si="119"/>
        <v>1</v>
      </c>
      <c r="W346" s="58">
        <f t="shared" ca="1" si="120"/>
        <v>18</v>
      </c>
      <c r="X346" s="57">
        <f t="shared" ca="1" si="129"/>
        <v>0.13245370370370402</v>
      </c>
      <c r="Y346" s="69">
        <v>2</v>
      </c>
      <c r="Z346" s="69">
        <f t="shared" ca="1" si="130"/>
        <v>66</v>
      </c>
      <c r="AA346" s="59">
        <f t="shared" ca="1" si="131"/>
        <v>7.6388888888888893E-4</v>
      </c>
      <c r="AB346" s="59">
        <f t="shared" ca="1" si="132"/>
        <v>0.13148148148148175</v>
      </c>
      <c r="AC346" s="59">
        <f t="shared" ca="1" si="137"/>
        <v>0.13224537037037065</v>
      </c>
      <c r="AD346" s="59">
        <f t="shared" ca="1" si="121"/>
        <v>1.2361111111111739E-2</v>
      </c>
      <c r="AE346" s="59">
        <f t="shared" ca="1" si="122"/>
        <v>1.3125000000000636E-2</v>
      </c>
    </row>
    <row r="347" spans="1:31" x14ac:dyDescent="0.25">
      <c r="A347" s="51">
        <v>345</v>
      </c>
      <c r="B347" s="60">
        <f>30</f>
        <v>30</v>
      </c>
      <c r="C347" s="52">
        <f t="shared" si="133"/>
        <v>0.11944444444444409</v>
      </c>
      <c r="D347" s="74">
        <v>2</v>
      </c>
      <c r="E347" s="54">
        <f t="shared" si="134"/>
        <v>0.11946759259259224</v>
      </c>
      <c r="F347" s="55">
        <f ca="1">COUNTIF($G$3:G346,"&gt;"&amp;E347)</f>
        <v>31</v>
      </c>
      <c r="G347" s="54">
        <f t="shared" ca="1" si="123"/>
        <v>0.13172453703703732</v>
      </c>
      <c r="H347" s="53">
        <f t="shared" ca="1" si="124"/>
        <v>21</v>
      </c>
      <c r="I347" s="54">
        <f t="shared" ca="1" si="115"/>
        <v>0.13196759259259289</v>
      </c>
      <c r="J347" s="53">
        <v>2</v>
      </c>
      <c r="K347" s="53">
        <v>1</v>
      </c>
      <c r="L347" s="55">
        <f t="shared" ca="1" si="125"/>
        <v>0</v>
      </c>
      <c r="M347" s="53">
        <f t="shared" ca="1" si="126"/>
        <v>0</v>
      </c>
      <c r="N347" s="54">
        <f t="shared" ca="1" si="127"/>
        <v>0.13200231481481511</v>
      </c>
      <c r="O347" s="56">
        <f t="shared" ca="1" si="116"/>
        <v>2</v>
      </c>
      <c r="P347" s="57">
        <f t="shared" ca="1" si="135"/>
        <v>0.13202546296296327</v>
      </c>
      <c r="Q347" s="71">
        <f ca="1">IF(L347=0,COUNTIF($R$3:R346,"&gt;"&amp;P347),0)</f>
        <v>0</v>
      </c>
      <c r="R347" s="57">
        <f t="shared" ca="1" si="136"/>
        <v>0.13245370370370402</v>
      </c>
      <c r="S347" s="56">
        <f t="shared" ca="1" si="117"/>
        <v>17</v>
      </c>
      <c r="T347" s="57">
        <f t="shared" ca="1" si="128"/>
        <v>0.13265046296296329</v>
      </c>
      <c r="U347" s="58">
        <f t="shared" ca="1" si="118"/>
        <v>2</v>
      </c>
      <c r="V347" s="58">
        <f t="shared" ca="1" si="119"/>
        <v>1</v>
      </c>
      <c r="W347" s="58">
        <f t="shared" ca="1" si="120"/>
        <v>19</v>
      </c>
      <c r="X347" s="57">
        <f t="shared" ca="1" si="129"/>
        <v>0.13290509259259292</v>
      </c>
      <c r="Y347" s="69">
        <v>2</v>
      </c>
      <c r="Z347" s="69">
        <f t="shared" ca="1" si="130"/>
        <v>69</v>
      </c>
      <c r="AA347" s="59">
        <f t="shared" ca="1" si="131"/>
        <v>7.9861111111111116E-4</v>
      </c>
      <c r="AB347" s="59">
        <f t="shared" ca="1" si="132"/>
        <v>0.13172453703703732</v>
      </c>
      <c r="AC347" s="59">
        <f t="shared" ca="1" si="137"/>
        <v>0.13252314814814845</v>
      </c>
      <c r="AD347" s="59">
        <f t="shared" ca="1" si="121"/>
        <v>1.2256944444445084E-2</v>
      </c>
      <c r="AE347" s="59">
        <f t="shared" ca="1" si="122"/>
        <v>1.3055555555556209E-2</v>
      </c>
    </row>
    <row r="348" spans="1:31" x14ac:dyDescent="0.25">
      <c r="A348" s="51">
        <v>346</v>
      </c>
      <c r="B348" s="60">
        <f>30</f>
        <v>30</v>
      </c>
      <c r="C348" s="52">
        <f t="shared" si="133"/>
        <v>0.11979166666666631</v>
      </c>
      <c r="D348" s="75">
        <v>2</v>
      </c>
      <c r="E348" s="54">
        <f t="shared" si="134"/>
        <v>0.11981481481481446</v>
      </c>
      <c r="F348" s="55">
        <f ca="1">COUNTIF($G$3:G347,"&gt;"&amp;E348)</f>
        <v>31</v>
      </c>
      <c r="G348" s="54">
        <f t="shared" ca="1" si="123"/>
        <v>0.13200231481481511</v>
      </c>
      <c r="H348" s="53">
        <f t="shared" ca="1" si="124"/>
        <v>20</v>
      </c>
      <c r="I348" s="54">
        <f t="shared" ca="1" si="115"/>
        <v>0.13223379629629659</v>
      </c>
      <c r="J348" s="53">
        <v>2</v>
      </c>
      <c r="K348" s="53">
        <v>1</v>
      </c>
      <c r="L348" s="55">
        <f t="shared" ca="1" si="125"/>
        <v>0</v>
      </c>
      <c r="M348" s="53">
        <f t="shared" ca="1" si="126"/>
        <v>0</v>
      </c>
      <c r="N348" s="54">
        <f t="shared" ca="1" si="127"/>
        <v>0.13226851851851881</v>
      </c>
      <c r="O348" s="56">
        <f t="shared" ca="1" si="116"/>
        <v>2</v>
      </c>
      <c r="P348" s="57">
        <f t="shared" ca="1" si="135"/>
        <v>0.13229166666666697</v>
      </c>
      <c r="Q348" s="71">
        <f ca="1">IF(L348=0,COUNTIF($R$3:R347,"&gt;"&amp;P348),0)</f>
        <v>1</v>
      </c>
      <c r="R348" s="57">
        <f t="shared" ca="1" si="136"/>
        <v>0.13290509259259292</v>
      </c>
      <c r="S348" s="56">
        <f t="shared" ca="1" si="117"/>
        <v>18</v>
      </c>
      <c r="T348" s="57">
        <f t="shared" ca="1" si="128"/>
        <v>0.13311342592592626</v>
      </c>
      <c r="U348" s="58">
        <f t="shared" ca="1" si="118"/>
        <v>2</v>
      </c>
      <c r="V348" s="58">
        <f t="shared" ca="1" si="119"/>
        <v>1</v>
      </c>
      <c r="W348" s="58">
        <f t="shared" ca="1" si="120"/>
        <v>22</v>
      </c>
      <c r="X348" s="57">
        <f t="shared" ca="1" si="129"/>
        <v>0.13340277777777812</v>
      </c>
      <c r="Y348" s="69">
        <v>2</v>
      </c>
      <c r="Z348" s="69">
        <f t="shared" ca="1" si="130"/>
        <v>72</v>
      </c>
      <c r="AA348" s="59">
        <f t="shared" ca="1" si="131"/>
        <v>8.3333333333333339E-4</v>
      </c>
      <c r="AB348" s="59">
        <f t="shared" ca="1" si="132"/>
        <v>0.13200231481481511</v>
      </c>
      <c r="AC348" s="59">
        <f t="shared" ca="1" si="137"/>
        <v>0.13283564814814844</v>
      </c>
      <c r="AD348" s="59">
        <f t="shared" ca="1" si="121"/>
        <v>1.2187500000000656E-2</v>
      </c>
      <c r="AE348" s="59">
        <f t="shared" ca="1" si="122"/>
        <v>1.3020833333333981E-2</v>
      </c>
    </row>
    <row r="349" spans="1:31" x14ac:dyDescent="0.25">
      <c r="A349" s="51">
        <v>347</v>
      </c>
      <c r="B349" s="60">
        <f>30</f>
        <v>30</v>
      </c>
      <c r="C349" s="52">
        <f t="shared" si="133"/>
        <v>0.12013888888888853</v>
      </c>
      <c r="D349" s="74">
        <v>2</v>
      </c>
      <c r="E349" s="54">
        <f t="shared" si="134"/>
        <v>0.12016203703703668</v>
      </c>
      <c r="F349" s="55">
        <f ca="1">COUNTIF($G$3:G348,"&gt;"&amp;E349)</f>
        <v>31</v>
      </c>
      <c r="G349" s="54">
        <f t="shared" ca="1" si="123"/>
        <v>0.13226851851851881</v>
      </c>
      <c r="H349" s="53">
        <f t="shared" ca="1" si="124"/>
        <v>19</v>
      </c>
      <c r="I349" s="54">
        <f t="shared" ca="1" si="115"/>
        <v>0.13248842592592622</v>
      </c>
      <c r="J349" s="53">
        <v>2</v>
      </c>
      <c r="K349" s="53">
        <v>1</v>
      </c>
      <c r="L349" s="55">
        <f t="shared" ca="1" si="125"/>
        <v>0</v>
      </c>
      <c r="M349" s="53">
        <f t="shared" ca="1" si="126"/>
        <v>0</v>
      </c>
      <c r="N349" s="54">
        <f t="shared" ca="1" si="127"/>
        <v>0.13252314814814845</v>
      </c>
      <c r="O349" s="56">
        <f t="shared" ca="1" si="116"/>
        <v>2</v>
      </c>
      <c r="P349" s="57">
        <f t="shared" ca="1" si="135"/>
        <v>0.13254629629629661</v>
      </c>
      <c r="Q349" s="71">
        <f ca="1">IF(L349=0,COUNTIF($R$3:R348,"&gt;"&amp;P349),0)</f>
        <v>1</v>
      </c>
      <c r="R349" s="57">
        <f t="shared" ca="1" si="136"/>
        <v>0.13340277777777812</v>
      </c>
      <c r="S349" s="56">
        <f t="shared" ca="1" si="117"/>
        <v>17</v>
      </c>
      <c r="T349" s="57">
        <f t="shared" ca="1" si="128"/>
        <v>0.13359953703703739</v>
      </c>
      <c r="U349" s="58">
        <f t="shared" ca="1" si="118"/>
        <v>2</v>
      </c>
      <c r="V349" s="58">
        <f t="shared" ca="1" si="119"/>
        <v>1</v>
      </c>
      <c r="W349" s="58">
        <f t="shared" ca="1" si="120"/>
        <v>20</v>
      </c>
      <c r="X349" s="57">
        <f t="shared" ca="1" si="129"/>
        <v>0.13386574074074109</v>
      </c>
      <c r="Y349" s="69">
        <v>2</v>
      </c>
      <c r="Z349" s="69">
        <f t="shared" ca="1" si="130"/>
        <v>68</v>
      </c>
      <c r="AA349" s="59">
        <f t="shared" ca="1" si="131"/>
        <v>7.8703703703703705E-4</v>
      </c>
      <c r="AB349" s="59">
        <f t="shared" ca="1" si="132"/>
        <v>0.13226851851851881</v>
      </c>
      <c r="AC349" s="59">
        <f t="shared" ca="1" si="137"/>
        <v>0.13305555555555584</v>
      </c>
      <c r="AD349" s="59">
        <f t="shared" ca="1" si="121"/>
        <v>1.2106481481482134E-2</v>
      </c>
      <c r="AE349" s="59">
        <f t="shared" ca="1" si="122"/>
        <v>1.2893518518519165E-2</v>
      </c>
    </row>
    <row r="350" spans="1:31" x14ac:dyDescent="0.25">
      <c r="A350" s="51">
        <v>348</v>
      </c>
      <c r="B350" s="60">
        <f>30</f>
        <v>30</v>
      </c>
      <c r="C350" s="52">
        <f t="shared" si="133"/>
        <v>0.12048611111111075</v>
      </c>
      <c r="D350" s="75">
        <v>2</v>
      </c>
      <c r="E350" s="54">
        <f t="shared" si="134"/>
        <v>0.1205092592592589</v>
      </c>
      <c r="F350" s="55">
        <f ca="1">COUNTIF($G$3:G349,"&gt;"&amp;E350)</f>
        <v>32</v>
      </c>
      <c r="G350" s="54">
        <f t="shared" ca="1" si="123"/>
        <v>0.13252314814814845</v>
      </c>
      <c r="H350" s="53">
        <f t="shared" ca="1" si="124"/>
        <v>18</v>
      </c>
      <c r="I350" s="54">
        <f t="shared" ca="1" si="115"/>
        <v>0.13273148148148178</v>
      </c>
      <c r="J350" s="53">
        <v>2</v>
      </c>
      <c r="K350" s="53">
        <v>1</v>
      </c>
      <c r="L350" s="55">
        <f t="shared" ca="1" si="125"/>
        <v>1</v>
      </c>
      <c r="M350" s="53">
        <f t="shared" ca="1" si="126"/>
        <v>18</v>
      </c>
      <c r="N350" s="54">
        <f t="shared" ca="1" si="127"/>
        <v>0.13297453703703735</v>
      </c>
      <c r="O350" s="56">
        <f t="shared" ca="1" si="116"/>
        <v>0</v>
      </c>
      <c r="P350" s="57">
        <f t="shared" ca="1" si="135"/>
        <v>-1</v>
      </c>
      <c r="Q350" s="71">
        <f ca="1">IF(L350=0,COUNTIF($R$3:R349,"&gt;"&amp;P350),0)</f>
        <v>0</v>
      </c>
      <c r="R350" s="57">
        <f t="shared" ca="1" si="136"/>
        <v>-1</v>
      </c>
      <c r="S350" s="56">
        <f t="shared" ca="1" si="117"/>
        <v>0</v>
      </c>
      <c r="T350" s="57">
        <f t="shared" ca="1" si="128"/>
        <v>-1</v>
      </c>
      <c r="U350" s="58">
        <f t="shared" ca="1" si="118"/>
        <v>0</v>
      </c>
      <c r="V350" s="58">
        <f t="shared" ca="1" si="119"/>
        <v>0</v>
      </c>
      <c r="W350" s="58">
        <f t="shared" ca="1" si="120"/>
        <v>0</v>
      </c>
      <c r="X350" s="57">
        <f t="shared" ca="1" si="129"/>
        <v>-1</v>
      </c>
      <c r="Y350" s="69">
        <v>2</v>
      </c>
      <c r="Z350" s="69">
        <f t="shared" ca="1" si="130"/>
        <v>43</v>
      </c>
      <c r="AA350" s="59">
        <f t="shared" ca="1" si="131"/>
        <v>4.9768518518518521E-4</v>
      </c>
      <c r="AB350" s="59">
        <f t="shared" ca="1" si="132"/>
        <v>0.13252314814814845</v>
      </c>
      <c r="AC350" s="59">
        <f t="shared" ca="1" si="137"/>
        <v>0.13302083333333364</v>
      </c>
      <c r="AD350" s="59">
        <f t="shared" ca="1" si="121"/>
        <v>1.2013888888889546E-2</v>
      </c>
      <c r="AE350" s="59">
        <f t="shared" ca="1" si="122"/>
        <v>1.2511574074074744E-2</v>
      </c>
    </row>
    <row r="351" spans="1:31" x14ac:dyDescent="0.25">
      <c r="A351" s="51">
        <v>349</v>
      </c>
      <c r="B351" s="60">
        <f>30</f>
        <v>30</v>
      </c>
      <c r="C351" s="52">
        <f t="shared" si="133"/>
        <v>0.12083333333333297</v>
      </c>
      <c r="D351" s="74">
        <v>2</v>
      </c>
      <c r="E351" s="54">
        <f t="shared" si="134"/>
        <v>0.12085648148148112</v>
      </c>
      <c r="F351" s="55">
        <f ca="1">COUNTIF($G$3:G350,"&gt;"&amp;E351)</f>
        <v>32</v>
      </c>
      <c r="G351" s="54">
        <f t="shared" ca="1" si="123"/>
        <v>0.13297453703703735</v>
      </c>
      <c r="H351" s="53">
        <f t="shared" ca="1" si="124"/>
        <v>18</v>
      </c>
      <c r="I351" s="54">
        <f t="shared" ca="1" si="115"/>
        <v>0.13318287037037069</v>
      </c>
      <c r="J351" s="53">
        <v>2</v>
      </c>
      <c r="K351" s="53">
        <v>1</v>
      </c>
      <c r="L351" s="55">
        <f t="shared" ca="1" si="125"/>
        <v>0</v>
      </c>
      <c r="M351" s="53">
        <f t="shared" ca="1" si="126"/>
        <v>0</v>
      </c>
      <c r="N351" s="54">
        <f t="shared" ca="1" si="127"/>
        <v>0.13321759259259291</v>
      </c>
      <c r="O351" s="56">
        <f t="shared" ca="1" si="116"/>
        <v>2</v>
      </c>
      <c r="P351" s="57">
        <f t="shared" ca="1" si="135"/>
        <v>0.13324074074074108</v>
      </c>
      <c r="Q351" s="71">
        <f ca="1">IF(L351=0,COUNTIF($R$3:R350,"&gt;"&amp;P351),0)</f>
        <v>1</v>
      </c>
      <c r="R351" s="57">
        <f t="shared" ca="1" si="136"/>
        <v>0.13324074074074108</v>
      </c>
      <c r="S351" s="56">
        <f t="shared" ca="1" si="117"/>
        <v>19</v>
      </c>
      <c r="T351" s="57">
        <f t="shared" ca="1" si="128"/>
        <v>0.13346064814814848</v>
      </c>
      <c r="U351" s="58">
        <f t="shared" ca="1" si="118"/>
        <v>2</v>
      </c>
      <c r="V351" s="58">
        <f t="shared" ca="1" si="119"/>
        <v>1</v>
      </c>
      <c r="W351" s="58">
        <f t="shared" ca="1" si="120"/>
        <v>21</v>
      </c>
      <c r="X351" s="57">
        <f t="shared" ca="1" si="129"/>
        <v>0.13373842592592625</v>
      </c>
      <c r="Y351" s="69">
        <v>2</v>
      </c>
      <c r="Z351" s="69">
        <f t="shared" ca="1" si="130"/>
        <v>70</v>
      </c>
      <c r="AA351" s="59">
        <f t="shared" ca="1" si="131"/>
        <v>8.1018518518518516E-4</v>
      </c>
      <c r="AB351" s="59">
        <f t="shared" ca="1" si="132"/>
        <v>0.13297453703703735</v>
      </c>
      <c r="AC351" s="59">
        <f t="shared" ca="1" si="137"/>
        <v>0.13378472222222254</v>
      </c>
      <c r="AD351" s="59">
        <f t="shared" ca="1" si="121"/>
        <v>1.2118055555556229E-2</v>
      </c>
      <c r="AE351" s="59">
        <f t="shared" ca="1" si="122"/>
        <v>1.292824074074142E-2</v>
      </c>
    </row>
    <row r="352" spans="1:31" x14ac:dyDescent="0.25">
      <c r="A352" s="51">
        <v>350</v>
      </c>
      <c r="B352" s="60">
        <f>30</f>
        <v>30</v>
      </c>
      <c r="C352" s="52">
        <f t="shared" si="133"/>
        <v>0.12118055555555519</v>
      </c>
      <c r="D352" s="75">
        <v>2</v>
      </c>
      <c r="E352" s="54">
        <f t="shared" si="134"/>
        <v>0.12120370370370334</v>
      </c>
      <c r="F352" s="55">
        <f ca="1">COUNTIF($G$3:G351,"&gt;"&amp;E352)</f>
        <v>32</v>
      </c>
      <c r="G352" s="54">
        <f t="shared" ca="1" si="123"/>
        <v>0.13321759259259291</v>
      </c>
      <c r="H352" s="53">
        <f t="shared" ca="1" si="124"/>
        <v>19</v>
      </c>
      <c r="I352" s="54">
        <f t="shared" ca="1" si="115"/>
        <v>0.13343750000000032</v>
      </c>
      <c r="J352" s="53">
        <v>2</v>
      </c>
      <c r="K352" s="53">
        <v>1</v>
      </c>
      <c r="L352" s="55">
        <f t="shared" ca="1" si="125"/>
        <v>1</v>
      </c>
      <c r="M352" s="53">
        <f t="shared" ca="1" si="126"/>
        <v>21</v>
      </c>
      <c r="N352" s="54">
        <f t="shared" ca="1" si="127"/>
        <v>0.13371527777777809</v>
      </c>
      <c r="O352" s="56">
        <f t="shared" ca="1" si="116"/>
        <v>0</v>
      </c>
      <c r="P352" s="57">
        <f t="shared" ca="1" si="135"/>
        <v>-1</v>
      </c>
      <c r="Q352" s="71">
        <f ca="1">IF(L352=0,COUNTIF($R$3:R351,"&gt;"&amp;P352),0)</f>
        <v>0</v>
      </c>
      <c r="R352" s="57">
        <f t="shared" ca="1" si="136"/>
        <v>-1</v>
      </c>
      <c r="S352" s="56">
        <f t="shared" ca="1" si="117"/>
        <v>0</v>
      </c>
      <c r="T352" s="57">
        <f t="shared" ca="1" si="128"/>
        <v>-1</v>
      </c>
      <c r="U352" s="58">
        <f t="shared" ca="1" si="118"/>
        <v>0</v>
      </c>
      <c r="V352" s="58">
        <f t="shared" ca="1" si="119"/>
        <v>0</v>
      </c>
      <c r="W352" s="58">
        <f t="shared" ca="1" si="120"/>
        <v>0</v>
      </c>
      <c r="X352" s="57">
        <f t="shared" ca="1" si="129"/>
        <v>-1</v>
      </c>
      <c r="Y352" s="69">
        <v>2</v>
      </c>
      <c r="Z352" s="69">
        <f t="shared" ca="1" si="130"/>
        <v>47</v>
      </c>
      <c r="AA352" s="59">
        <f t="shared" ca="1" si="131"/>
        <v>5.4398148148148144E-4</v>
      </c>
      <c r="AB352" s="59">
        <f t="shared" ca="1" si="132"/>
        <v>0.13321759259259291</v>
      </c>
      <c r="AC352" s="59">
        <f t="shared" ca="1" si="137"/>
        <v>0.13376157407407441</v>
      </c>
      <c r="AD352" s="59">
        <f t="shared" ca="1" si="121"/>
        <v>1.2013888888889573E-2</v>
      </c>
      <c r="AE352" s="59">
        <f t="shared" ca="1" si="122"/>
        <v>1.2557870370371066E-2</v>
      </c>
    </row>
    <row r="353" spans="1:31" x14ac:dyDescent="0.25">
      <c r="A353" s="51">
        <v>351</v>
      </c>
      <c r="B353" s="60">
        <f>30</f>
        <v>30</v>
      </c>
      <c r="C353" s="52">
        <f t="shared" si="133"/>
        <v>0.12152777777777742</v>
      </c>
      <c r="D353" s="74">
        <v>2</v>
      </c>
      <c r="E353" s="54">
        <f t="shared" si="134"/>
        <v>0.12155092592592556</v>
      </c>
      <c r="F353" s="55">
        <f ca="1">COUNTIF($G$3:G352,"&gt;"&amp;E353)</f>
        <v>33</v>
      </c>
      <c r="G353" s="54">
        <f t="shared" ca="1" si="123"/>
        <v>0.13371527777777809</v>
      </c>
      <c r="H353" s="53">
        <f t="shared" ca="1" si="124"/>
        <v>19</v>
      </c>
      <c r="I353" s="54">
        <f t="shared" ca="1" si="115"/>
        <v>0.13393518518518549</v>
      </c>
      <c r="J353" s="53">
        <v>2</v>
      </c>
      <c r="K353" s="53">
        <v>1</v>
      </c>
      <c r="L353" s="55">
        <f t="shared" ca="1" si="125"/>
        <v>0</v>
      </c>
      <c r="M353" s="53">
        <f t="shared" ca="1" si="126"/>
        <v>0</v>
      </c>
      <c r="N353" s="54">
        <f t="shared" ca="1" si="127"/>
        <v>0.13396990740740772</v>
      </c>
      <c r="O353" s="56">
        <f t="shared" ca="1" si="116"/>
        <v>2</v>
      </c>
      <c r="P353" s="57">
        <f t="shared" ca="1" si="135"/>
        <v>0.13399305555555588</v>
      </c>
      <c r="Q353" s="71">
        <f ca="1">IF(L353=0,COUNTIF($R$3:R352,"&gt;"&amp;P353),0)</f>
        <v>0</v>
      </c>
      <c r="R353" s="57">
        <f t="shared" ca="1" si="136"/>
        <v>0.13399305555555588</v>
      </c>
      <c r="S353" s="56">
        <f t="shared" ca="1" si="117"/>
        <v>23</v>
      </c>
      <c r="T353" s="57">
        <f t="shared" ca="1" si="128"/>
        <v>0.13425925925925958</v>
      </c>
      <c r="U353" s="58">
        <f t="shared" ca="1" si="118"/>
        <v>2</v>
      </c>
      <c r="V353" s="58">
        <f t="shared" ca="1" si="119"/>
        <v>1</v>
      </c>
      <c r="W353" s="58">
        <f t="shared" ca="1" si="120"/>
        <v>22</v>
      </c>
      <c r="X353" s="57">
        <f t="shared" ca="1" si="129"/>
        <v>0.13454861111111144</v>
      </c>
      <c r="Y353" s="69">
        <v>2</v>
      </c>
      <c r="Z353" s="69">
        <f t="shared" ca="1" si="130"/>
        <v>76</v>
      </c>
      <c r="AA353" s="59">
        <f t="shared" ca="1" si="131"/>
        <v>8.7962962962962962E-4</v>
      </c>
      <c r="AB353" s="59">
        <f t="shared" ca="1" si="132"/>
        <v>0.13371527777777809</v>
      </c>
      <c r="AC353" s="59">
        <f t="shared" ca="1" si="137"/>
        <v>0.1345949074074077</v>
      </c>
      <c r="AD353" s="59">
        <f t="shared" ca="1" si="121"/>
        <v>1.2164351851852523E-2</v>
      </c>
      <c r="AE353" s="59">
        <f t="shared" ca="1" si="122"/>
        <v>1.3043981481482142E-2</v>
      </c>
    </row>
    <row r="354" spans="1:31" x14ac:dyDescent="0.25">
      <c r="A354" s="51">
        <v>352</v>
      </c>
      <c r="B354" s="60">
        <f>30</f>
        <v>30</v>
      </c>
      <c r="C354" s="52">
        <f t="shared" si="133"/>
        <v>0.12187499999999964</v>
      </c>
      <c r="D354" s="75">
        <v>2</v>
      </c>
      <c r="E354" s="54">
        <f t="shared" si="134"/>
        <v>0.12189814814814778</v>
      </c>
      <c r="F354" s="55">
        <f ca="1">COUNTIF($G$3:G353,"&gt;"&amp;E354)</f>
        <v>32</v>
      </c>
      <c r="G354" s="54">
        <f t="shared" ca="1" si="123"/>
        <v>0.13396990740740772</v>
      </c>
      <c r="H354" s="53">
        <f t="shared" ca="1" si="124"/>
        <v>19</v>
      </c>
      <c r="I354" s="54">
        <f t="shared" ca="1" si="115"/>
        <v>0.13418981481481512</v>
      </c>
      <c r="J354" s="53">
        <v>2</v>
      </c>
      <c r="K354" s="53">
        <v>1</v>
      </c>
      <c r="L354" s="55">
        <f t="shared" ca="1" si="125"/>
        <v>1</v>
      </c>
      <c r="M354" s="53">
        <f t="shared" ca="1" si="126"/>
        <v>20</v>
      </c>
      <c r="N354" s="54">
        <f t="shared" ca="1" si="127"/>
        <v>0.13445601851851882</v>
      </c>
      <c r="O354" s="56">
        <f t="shared" ca="1" si="116"/>
        <v>0</v>
      </c>
      <c r="P354" s="57">
        <f t="shared" ca="1" si="135"/>
        <v>-1</v>
      </c>
      <c r="Q354" s="71">
        <f ca="1">IF(L354=0,COUNTIF($R$3:R353,"&gt;"&amp;P354),0)</f>
        <v>0</v>
      </c>
      <c r="R354" s="57">
        <f t="shared" ca="1" si="136"/>
        <v>-1</v>
      </c>
      <c r="S354" s="56">
        <f t="shared" ca="1" si="117"/>
        <v>0</v>
      </c>
      <c r="T354" s="57">
        <f t="shared" ca="1" si="128"/>
        <v>-1</v>
      </c>
      <c r="U354" s="58">
        <f t="shared" ca="1" si="118"/>
        <v>0</v>
      </c>
      <c r="V354" s="58">
        <f t="shared" ca="1" si="119"/>
        <v>0</v>
      </c>
      <c r="W354" s="58">
        <f t="shared" ca="1" si="120"/>
        <v>0</v>
      </c>
      <c r="X354" s="57">
        <f t="shared" ca="1" si="129"/>
        <v>-1</v>
      </c>
      <c r="Y354" s="69">
        <v>2</v>
      </c>
      <c r="Z354" s="69">
        <f t="shared" ca="1" si="130"/>
        <v>46</v>
      </c>
      <c r="AA354" s="59">
        <f t="shared" ca="1" si="131"/>
        <v>5.3240740740740744E-4</v>
      </c>
      <c r="AB354" s="59">
        <f t="shared" ca="1" si="132"/>
        <v>0.13396990740740772</v>
      </c>
      <c r="AC354" s="59">
        <f t="shared" ca="1" si="137"/>
        <v>0.13450231481481512</v>
      </c>
      <c r="AD354" s="59">
        <f t="shared" ca="1" si="121"/>
        <v>1.2071759259259934E-2</v>
      </c>
      <c r="AE354" s="59">
        <f t="shared" ca="1" si="122"/>
        <v>1.2604166666667332E-2</v>
      </c>
    </row>
    <row r="355" spans="1:31" x14ac:dyDescent="0.25">
      <c r="A355" s="51">
        <v>353</v>
      </c>
      <c r="B355" s="60">
        <f>30</f>
        <v>30</v>
      </c>
      <c r="C355" s="52">
        <f t="shared" si="133"/>
        <v>0.12222222222222186</v>
      </c>
      <c r="D355" s="74">
        <v>2</v>
      </c>
      <c r="E355" s="54">
        <f t="shared" si="134"/>
        <v>0.12224537037037</v>
      </c>
      <c r="F355" s="55">
        <f ca="1">COUNTIF($G$3:G354,"&gt;"&amp;E355)</f>
        <v>32</v>
      </c>
      <c r="G355" s="54">
        <f t="shared" ca="1" si="123"/>
        <v>0.13445601851851882</v>
      </c>
      <c r="H355" s="53">
        <f t="shared" ca="1" si="124"/>
        <v>20</v>
      </c>
      <c r="I355" s="54">
        <f t="shared" ca="1" si="115"/>
        <v>0.13468750000000029</v>
      </c>
      <c r="J355" s="53">
        <v>2</v>
      </c>
      <c r="K355" s="53">
        <v>1</v>
      </c>
      <c r="L355" s="55">
        <f t="shared" ca="1" si="125"/>
        <v>0</v>
      </c>
      <c r="M355" s="53">
        <f t="shared" ca="1" si="126"/>
        <v>0</v>
      </c>
      <c r="N355" s="54">
        <f t="shared" ca="1" si="127"/>
        <v>0.13472222222222252</v>
      </c>
      <c r="O355" s="56">
        <f t="shared" ca="1" si="116"/>
        <v>2</v>
      </c>
      <c r="P355" s="57">
        <f t="shared" ca="1" si="135"/>
        <v>0.13474537037037068</v>
      </c>
      <c r="Q355" s="71">
        <f ca="1">IF(L355=0,COUNTIF($R$3:R354,"&gt;"&amp;P355),0)</f>
        <v>0</v>
      </c>
      <c r="R355" s="57">
        <f t="shared" ca="1" si="136"/>
        <v>0.13474537037037068</v>
      </c>
      <c r="S355" s="56">
        <f t="shared" ca="1" si="117"/>
        <v>20</v>
      </c>
      <c r="T355" s="57">
        <f t="shared" ca="1" si="128"/>
        <v>0.13497685185185215</v>
      </c>
      <c r="U355" s="58">
        <f t="shared" ca="1" si="118"/>
        <v>2</v>
      </c>
      <c r="V355" s="58">
        <f t="shared" ca="1" si="119"/>
        <v>1</v>
      </c>
      <c r="W355" s="58">
        <f t="shared" ca="1" si="120"/>
        <v>18</v>
      </c>
      <c r="X355" s="57">
        <f t="shared" ca="1" si="129"/>
        <v>0.13521990740740772</v>
      </c>
      <c r="Y355" s="69">
        <v>2</v>
      </c>
      <c r="Z355" s="69">
        <f t="shared" ca="1" si="130"/>
        <v>70</v>
      </c>
      <c r="AA355" s="59">
        <f t="shared" ca="1" si="131"/>
        <v>8.1018518518518516E-4</v>
      </c>
      <c r="AB355" s="59">
        <f t="shared" ca="1" si="132"/>
        <v>0.13445601851851882</v>
      </c>
      <c r="AC355" s="59">
        <f t="shared" ca="1" si="137"/>
        <v>0.13526620370370401</v>
      </c>
      <c r="AD355" s="59">
        <f t="shared" ca="1" si="121"/>
        <v>1.2210648148148817E-2</v>
      </c>
      <c r="AE355" s="59">
        <f t="shared" ca="1" si="122"/>
        <v>1.3020833333334009E-2</v>
      </c>
    </row>
    <row r="356" spans="1:31" x14ac:dyDescent="0.25">
      <c r="A356" s="51">
        <v>354</v>
      </c>
      <c r="B356" s="60">
        <f>30</f>
        <v>30</v>
      </c>
      <c r="C356" s="52">
        <f t="shared" si="133"/>
        <v>0.12256944444444408</v>
      </c>
      <c r="D356" s="75">
        <v>2</v>
      </c>
      <c r="E356" s="54">
        <f t="shared" si="134"/>
        <v>0.12259259259259223</v>
      </c>
      <c r="F356" s="55">
        <f ca="1">COUNTIF($G$3:G355,"&gt;"&amp;E356)</f>
        <v>33</v>
      </c>
      <c r="G356" s="54">
        <f t="shared" ca="1" si="123"/>
        <v>0.13472222222222252</v>
      </c>
      <c r="H356" s="53">
        <f t="shared" ca="1" si="124"/>
        <v>19</v>
      </c>
      <c r="I356" s="54">
        <f t="shared" ca="1" si="115"/>
        <v>0.13494212962962993</v>
      </c>
      <c r="J356" s="53">
        <v>2</v>
      </c>
      <c r="K356" s="53">
        <v>1</v>
      </c>
      <c r="L356" s="55">
        <f t="shared" ca="1" si="125"/>
        <v>1</v>
      </c>
      <c r="M356" s="53">
        <f t="shared" ca="1" si="126"/>
        <v>18</v>
      </c>
      <c r="N356" s="54">
        <f t="shared" ca="1" si="127"/>
        <v>0.13518518518518549</v>
      </c>
      <c r="O356" s="56">
        <f t="shared" ca="1" si="116"/>
        <v>0</v>
      </c>
      <c r="P356" s="57">
        <f t="shared" ca="1" si="135"/>
        <v>-1</v>
      </c>
      <c r="Q356" s="71">
        <f ca="1">IF(L356=0,COUNTIF($R$3:R355,"&gt;"&amp;P356),0)</f>
        <v>0</v>
      </c>
      <c r="R356" s="57">
        <f t="shared" ca="1" si="136"/>
        <v>-1</v>
      </c>
      <c r="S356" s="56">
        <f t="shared" ca="1" si="117"/>
        <v>0</v>
      </c>
      <c r="T356" s="57">
        <f t="shared" ca="1" si="128"/>
        <v>-1</v>
      </c>
      <c r="U356" s="58">
        <f t="shared" ca="1" si="118"/>
        <v>0</v>
      </c>
      <c r="V356" s="58">
        <f t="shared" ca="1" si="119"/>
        <v>0</v>
      </c>
      <c r="W356" s="58">
        <f t="shared" ca="1" si="120"/>
        <v>0</v>
      </c>
      <c r="X356" s="57">
        <f t="shared" ca="1" si="129"/>
        <v>-1</v>
      </c>
      <c r="Y356" s="69">
        <v>2</v>
      </c>
      <c r="Z356" s="69">
        <f t="shared" ca="1" si="130"/>
        <v>44</v>
      </c>
      <c r="AA356" s="59">
        <f t="shared" ca="1" si="131"/>
        <v>5.0925925925925921E-4</v>
      </c>
      <c r="AB356" s="59">
        <f t="shared" ca="1" si="132"/>
        <v>0.13472222222222252</v>
      </c>
      <c r="AC356" s="59">
        <f t="shared" ca="1" si="137"/>
        <v>0.13523148148148179</v>
      </c>
      <c r="AD356" s="59">
        <f t="shared" ca="1" si="121"/>
        <v>1.2129629629630295E-2</v>
      </c>
      <c r="AE356" s="59">
        <f t="shared" ca="1" si="122"/>
        <v>1.263888888888956E-2</v>
      </c>
    </row>
    <row r="357" spans="1:31" x14ac:dyDescent="0.25">
      <c r="A357" s="51">
        <v>355</v>
      </c>
      <c r="B357" s="60">
        <f>30</f>
        <v>30</v>
      </c>
      <c r="C357" s="52">
        <f t="shared" si="133"/>
        <v>0.1229166666666663</v>
      </c>
      <c r="D357" s="74">
        <v>2</v>
      </c>
      <c r="E357" s="54">
        <f t="shared" si="134"/>
        <v>0.12293981481481445</v>
      </c>
      <c r="F357" s="55">
        <f ca="1">COUNTIF($G$3:G356,"&gt;"&amp;E357)</f>
        <v>33</v>
      </c>
      <c r="G357" s="54">
        <f t="shared" ca="1" si="123"/>
        <v>0.13518518518518549</v>
      </c>
      <c r="H357" s="53">
        <f t="shared" ca="1" si="124"/>
        <v>20</v>
      </c>
      <c r="I357" s="54">
        <f t="shared" ca="1" si="115"/>
        <v>0.13541666666666696</v>
      </c>
      <c r="J357" s="53">
        <v>2</v>
      </c>
      <c r="K357" s="53">
        <v>1</v>
      </c>
      <c r="L357" s="55">
        <f t="shared" ca="1" si="125"/>
        <v>0</v>
      </c>
      <c r="M357" s="53">
        <f t="shared" ca="1" si="126"/>
        <v>0</v>
      </c>
      <c r="N357" s="54">
        <f t="shared" ca="1" si="127"/>
        <v>0.13545138888888919</v>
      </c>
      <c r="O357" s="56">
        <f t="shared" ca="1" si="116"/>
        <v>2</v>
      </c>
      <c r="P357" s="57">
        <f t="shared" ca="1" si="135"/>
        <v>0.13547453703703735</v>
      </c>
      <c r="Q357" s="71">
        <f ca="1">IF(L357=0,COUNTIF($R$3:R356,"&gt;"&amp;P357),0)</f>
        <v>0</v>
      </c>
      <c r="R357" s="57">
        <f t="shared" ca="1" si="136"/>
        <v>0.13547453703703735</v>
      </c>
      <c r="S357" s="56">
        <f t="shared" ca="1" si="117"/>
        <v>17</v>
      </c>
      <c r="T357" s="57">
        <f t="shared" ca="1" si="128"/>
        <v>0.13567129629629662</v>
      </c>
      <c r="U357" s="58">
        <f t="shared" ca="1" si="118"/>
        <v>2</v>
      </c>
      <c r="V357" s="58">
        <f t="shared" ca="1" si="119"/>
        <v>1</v>
      </c>
      <c r="W357" s="58">
        <f t="shared" ca="1" si="120"/>
        <v>21</v>
      </c>
      <c r="X357" s="57">
        <f t="shared" ca="1" si="129"/>
        <v>0.13594907407407439</v>
      </c>
      <c r="Y357" s="69">
        <v>2</v>
      </c>
      <c r="Z357" s="69">
        <f t="shared" ca="1" si="130"/>
        <v>70</v>
      </c>
      <c r="AA357" s="59">
        <f t="shared" ca="1" si="131"/>
        <v>8.1018518518518516E-4</v>
      </c>
      <c r="AB357" s="59">
        <f t="shared" ca="1" si="132"/>
        <v>0.13518518518518549</v>
      </c>
      <c r="AC357" s="59">
        <f t="shared" ca="1" si="137"/>
        <v>0.13599537037037068</v>
      </c>
      <c r="AD357" s="59">
        <f t="shared" ca="1" si="121"/>
        <v>1.2245370370371045E-2</v>
      </c>
      <c r="AE357" s="59">
        <f t="shared" ca="1" si="122"/>
        <v>1.3055555555556236E-2</v>
      </c>
    </row>
    <row r="358" spans="1:31" x14ac:dyDescent="0.25">
      <c r="A358" s="51">
        <v>356</v>
      </c>
      <c r="B358" s="60">
        <f>30</f>
        <v>30</v>
      </c>
      <c r="C358" s="52">
        <f t="shared" si="133"/>
        <v>0.12326388888888852</v>
      </c>
      <c r="D358" s="75">
        <v>2</v>
      </c>
      <c r="E358" s="54">
        <f t="shared" si="134"/>
        <v>0.12328703703703667</v>
      </c>
      <c r="F358" s="55">
        <f ca="1">COUNTIF($G$3:G357,"&gt;"&amp;E358)</f>
        <v>33</v>
      </c>
      <c r="G358" s="54">
        <f t="shared" ca="1" si="123"/>
        <v>0.13545138888888919</v>
      </c>
      <c r="H358" s="53">
        <f t="shared" ca="1" si="124"/>
        <v>23</v>
      </c>
      <c r="I358" s="54">
        <f t="shared" ca="1" si="115"/>
        <v>0.13571759259259289</v>
      </c>
      <c r="J358" s="53">
        <v>2</v>
      </c>
      <c r="K358" s="53">
        <v>1</v>
      </c>
      <c r="L358" s="55">
        <f t="shared" ca="1" si="125"/>
        <v>0</v>
      </c>
      <c r="M358" s="53">
        <f t="shared" ca="1" si="126"/>
        <v>0</v>
      </c>
      <c r="N358" s="54">
        <f t="shared" ca="1" si="127"/>
        <v>0.13575231481481512</v>
      </c>
      <c r="O358" s="56">
        <f t="shared" ca="1" si="116"/>
        <v>2</v>
      </c>
      <c r="P358" s="57">
        <f t="shared" ca="1" si="135"/>
        <v>0.13577546296296328</v>
      </c>
      <c r="Q358" s="71">
        <f ca="1">IF(L358=0,COUNTIF($R$3:R357,"&gt;"&amp;P358),0)</f>
        <v>0</v>
      </c>
      <c r="R358" s="57">
        <f t="shared" ca="1" si="136"/>
        <v>0.13594907407407439</v>
      </c>
      <c r="S358" s="56">
        <f t="shared" ca="1" si="117"/>
        <v>20</v>
      </c>
      <c r="T358" s="57">
        <f t="shared" ca="1" si="128"/>
        <v>0.13618055555555586</v>
      </c>
      <c r="U358" s="58">
        <f t="shared" ca="1" si="118"/>
        <v>2</v>
      </c>
      <c r="V358" s="58">
        <f t="shared" ca="1" si="119"/>
        <v>1</v>
      </c>
      <c r="W358" s="58">
        <f t="shared" ca="1" si="120"/>
        <v>20</v>
      </c>
      <c r="X358" s="57">
        <f t="shared" ca="1" si="129"/>
        <v>0.13644675925925956</v>
      </c>
      <c r="Y358" s="69">
        <v>2</v>
      </c>
      <c r="Z358" s="69">
        <f t="shared" ca="1" si="130"/>
        <v>75</v>
      </c>
      <c r="AA358" s="59">
        <f t="shared" ca="1" si="131"/>
        <v>8.6805555555555551E-4</v>
      </c>
      <c r="AB358" s="59">
        <f t="shared" ca="1" si="132"/>
        <v>0.13545138888888919</v>
      </c>
      <c r="AC358" s="59">
        <f t="shared" ca="1" si="137"/>
        <v>0.13631944444444474</v>
      </c>
      <c r="AD358" s="59">
        <f t="shared" ca="1" si="121"/>
        <v>1.2164351851852523E-2</v>
      </c>
      <c r="AE358" s="59">
        <f t="shared" ca="1" si="122"/>
        <v>1.3032407407408075E-2</v>
      </c>
    </row>
    <row r="359" spans="1:31" x14ac:dyDescent="0.25">
      <c r="A359" s="51">
        <v>357</v>
      </c>
      <c r="B359" s="60">
        <f>30</f>
        <v>30</v>
      </c>
      <c r="C359" s="52">
        <f t="shared" si="133"/>
        <v>0.12361111111111074</v>
      </c>
      <c r="D359" s="74">
        <v>2</v>
      </c>
      <c r="E359" s="54">
        <f t="shared" si="134"/>
        <v>0.12363425925925889</v>
      </c>
      <c r="F359" s="55">
        <f ca="1">COUNTIF($G$3:G358,"&gt;"&amp;E359)</f>
        <v>34</v>
      </c>
      <c r="G359" s="54">
        <f t="shared" ca="1" si="123"/>
        <v>0.13575231481481512</v>
      </c>
      <c r="H359" s="53">
        <f t="shared" ca="1" si="124"/>
        <v>22</v>
      </c>
      <c r="I359" s="54">
        <f t="shared" ca="1" si="115"/>
        <v>0.13600694444444475</v>
      </c>
      <c r="J359" s="53">
        <v>2</v>
      </c>
      <c r="K359" s="53">
        <v>1</v>
      </c>
      <c r="L359" s="55">
        <f t="shared" ca="1" si="125"/>
        <v>0</v>
      </c>
      <c r="M359" s="53">
        <f t="shared" ca="1" si="126"/>
        <v>0</v>
      </c>
      <c r="N359" s="54">
        <f t="shared" ca="1" si="127"/>
        <v>0.13604166666666698</v>
      </c>
      <c r="O359" s="56">
        <f t="shared" ca="1" si="116"/>
        <v>2</v>
      </c>
      <c r="P359" s="57">
        <f t="shared" ca="1" si="135"/>
        <v>0.13606481481481514</v>
      </c>
      <c r="Q359" s="71">
        <f ca="1">IF(L359=0,COUNTIF($R$3:R358,"&gt;"&amp;P359),0)</f>
        <v>0</v>
      </c>
      <c r="R359" s="57">
        <f t="shared" ca="1" si="136"/>
        <v>0.13644675925925956</v>
      </c>
      <c r="S359" s="56">
        <f t="shared" ca="1" si="117"/>
        <v>18</v>
      </c>
      <c r="T359" s="57">
        <f t="shared" ca="1" si="128"/>
        <v>0.1366550925925929</v>
      </c>
      <c r="U359" s="58">
        <f t="shared" ca="1" si="118"/>
        <v>2</v>
      </c>
      <c r="V359" s="58">
        <f t="shared" ca="1" si="119"/>
        <v>1</v>
      </c>
      <c r="W359" s="58">
        <f t="shared" ca="1" si="120"/>
        <v>18</v>
      </c>
      <c r="X359" s="57">
        <f t="shared" ca="1" si="129"/>
        <v>0.13689814814814846</v>
      </c>
      <c r="Y359" s="69">
        <v>2</v>
      </c>
      <c r="Z359" s="69">
        <f t="shared" ca="1" si="130"/>
        <v>70</v>
      </c>
      <c r="AA359" s="59">
        <f t="shared" ca="1" si="131"/>
        <v>8.1018518518518516E-4</v>
      </c>
      <c r="AB359" s="59">
        <f t="shared" ca="1" si="132"/>
        <v>0.13575231481481512</v>
      </c>
      <c r="AC359" s="59">
        <f t="shared" ca="1" si="137"/>
        <v>0.13656250000000031</v>
      </c>
      <c r="AD359" s="59">
        <f t="shared" ca="1" si="121"/>
        <v>1.2118055555556229E-2</v>
      </c>
      <c r="AE359" s="59">
        <f t="shared" ca="1" si="122"/>
        <v>1.292824074074142E-2</v>
      </c>
    </row>
    <row r="360" spans="1:31" x14ac:dyDescent="0.25">
      <c r="A360" s="51">
        <v>358</v>
      </c>
      <c r="B360" s="60">
        <f>30</f>
        <v>30</v>
      </c>
      <c r="C360" s="52">
        <f t="shared" si="133"/>
        <v>0.12395833333333296</v>
      </c>
      <c r="D360" s="75">
        <v>2</v>
      </c>
      <c r="E360" s="54">
        <f t="shared" si="134"/>
        <v>0.12398148148148111</v>
      </c>
      <c r="F360" s="55">
        <f ca="1">COUNTIF($G$3:G359,"&gt;"&amp;E360)</f>
        <v>33</v>
      </c>
      <c r="G360" s="54">
        <f t="shared" ca="1" si="123"/>
        <v>0.13604166666666698</v>
      </c>
      <c r="H360" s="53">
        <f t="shared" ca="1" si="124"/>
        <v>20</v>
      </c>
      <c r="I360" s="54">
        <f t="shared" ca="1" si="115"/>
        <v>0.13627314814814845</v>
      </c>
      <c r="J360" s="53">
        <v>2</v>
      </c>
      <c r="K360" s="53">
        <v>1</v>
      </c>
      <c r="L360" s="55">
        <f t="shared" ca="1" si="125"/>
        <v>1</v>
      </c>
      <c r="M360" s="53">
        <f t="shared" ca="1" si="126"/>
        <v>18</v>
      </c>
      <c r="N360" s="54">
        <f t="shared" ca="1" si="127"/>
        <v>0.13651620370370401</v>
      </c>
      <c r="O360" s="56">
        <f t="shared" ca="1" si="116"/>
        <v>0</v>
      </c>
      <c r="P360" s="57">
        <f t="shared" ca="1" si="135"/>
        <v>-1</v>
      </c>
      <c r="Q360" s="71">
        <f ca="1">IF(L360=0,COUNTIF($R$3:R359,"&gt;"&amp;P360),0)</f>
        <v>0</v>
      </c>
      <c r="R360" s="57">
        <f t="shared" ca="1" si="136"/>
        <v>-1</v>
      </c>
      <c r="S360" s="56">
        <f t="shared" ca="1" si="117"/>
        <v>0</v>
      </c>
      <c r="T360" s="57">
        <f t="shared" ca="1" si="128"/>
        <v>-1</v>
      </c>
      <c r="U360" s="58">
        <f t="shared" ca="1" si="118"/>
        <v>0</v>
      </c>
      <c r="V360" s="58">
        <f t="shared" ca="1" si="119"/>
        <v>0</v>
      </c>
      <c r="W360" s="58">
        <f t="shared" ca="1" si="120"/>
        <v>0</v>
      </c>
      <c r="X360" s="57">
        <f t="shared" ca="1" si="129"/>
        <v>-1</v>
      </c>
      <c r="Y360" s="69">
        <v>2</v>
      </c>
      <c r="Z360" s="69">
        <f t="shared" ca="1" si="130"/>
        <v>45</v>
      </c>
      <c r="AA360" s="59">
        <f t="shared" ca="1" si="131"/>
        <v>5.2083333333333333E-4</v>
      </c>
      <c r="AB360" s="59">
        <f t="shared" ca="1" si="132"/>
        <v>0.13604166666666698</v>
      </c>
      <c r="AC360" s="59">
        <f t="shared" ca="1" si="137"/>
        <v>0.13656250000000031</v>
      </c>
      <c r="AD360" s="59">
        <f t="shared" ca="1" si="121"/>
        <v>1.2060185185185868E-2</v>
      </c>
      <c r="AE360" s="59">
        <f t="shared" ca="1" si="122"/>
        <v>1.2581018518519199E-2</v>
      </c>
    </row>
    <row r="361" spans="1:31" x14ac:dyDescent="0.25">
      <c r="A361" s="51">
        <v>359</v>
      </c>
      <c r="B361" s="60">
        <f>30</f>
        <v>30</v>
      </c>
      <c r="C361" s="52">
        <f t="shared" si="133"/>
        <v>0.12430555555555518</v>
      </c>
      <c r="D361" s="74">
        <v>2</v>
      </c>
      <c r="E361" s="54">
        <f t="shared" si="134"/>
        <v>0.12432870370370333</v>
      </c>
      <c r="F361" s="55">
        <f ca="1">COUNTIF($G$3:G360,"&gt;"&amp;E361)</f>
        <v>33</v>
      </c>
      <c r="G361" s="54">
        <f t="shared" ca="1" si="123"/>
        <v>0.13651620370370401</v>
      </c>
      <c r="H361" s="53">
        <f t="shared" ca="1" si="124"/>
        <v>23</v>
      </c>
      <c r="I361" s="54">
        <f t="shared" ca="1" si="115"/>
        <v>0.13678240740740771</v>
      </c>
      <c r="J361" s="53">
        <v>2</v>
      </c>
      <c r="K361" s="53">
        <v>1</v>
      </c>
      <c r="L361" s="55">
        <f t="shared" ca="1" si="125"/>
        <v>0</v>
      </c>
      <c r="M361" s="53">
        <f t="shared" ca="1" si="126"/>
        <v>0</v>
      </c>
      <c r="N361" s="54">
        <f t="shared" ca="1" si="127"/>
        <v>0.13681712962962994</v>
      </c>
      <c r="O361" s="56">
        <f t="shared" ca="1" si="116"/>
        <v>2</v>
      </c>
      <c r="P361" s="57">
        <f t="shared" ca="1" si="135"/>
        <v>0.1368402777777781</v>
      </c>
      <c r="Q361" s="71">
        <f ca="1">IF(L361=0,COUNTIF($R$3:R360,"&gt;"&amp;P361),0)</f>
        <v>0</v>
      </c>
      <c r="R361" s="57">
        <f t="shared" ca="1" si="136"/>
        <v>0.1368402777777781</v>
      </c>
      <c r="S361" s="56">
        <f t="shared" ca="1" si="117"/>
        <v>17</v>
      </c>
      <c r="T361" s="57">
        <f t="shared" ca="1" si="128"/>
        <v>0.13703703703703737</v>
      </c>
      <c r="U361" s="58">
        <f t="shared" ca="1" si="118"/>
        <v>2</v>
      </c>
      <c r="V361" s="58">
        <f t="shared" ca="1" si="119"/>
        <v>1</v>
      </c>
      <c r="W361" s="58">
        <f t="shared" ca="1" si="120"/>
        <v>19</v>
      </c>
      <c r="X361" s="57">
        <f t="shared" ca="1" si="129"/>
        <v>0.13729166666666701</v>
      </c>
      <c r="Y361" s="69">
        <v>2</v>
      </c>
      <c r="Z361" s="69">
        <f t="shared" ca="1" si="130"/>
        <v>71</v>
      </c>
      <c r="AA361" s="59">
        <f t="shared" ca="1" si="131"/>
        <v>8.2175925925925927E-4</v>
      </c>
      <c r="AB361" s="59">
        <f t="shared" ca="1" si="132"/>
        <v>0.13651620370370401</v>
      </c>
      <c r="AC361" s="59">
        <f t="shared" ca="1" si="137"/>
        <v>0.13733796296296327</v>
      </c>
      <c r="AD361" s="59">
        <f t="shared" ca="1" si="121"/>
        <v>1.2187500000000684E-2</v>
      </c>
      <c r="AE361" s="59">
        <f t="shared" ca="1" si="122"/>
        <v>1.3009259259259942E-2</v>
      </c>
    </row>
    <row r="362" spans="1:31" x14ac:dyDescent="0.25">
      <c r="A362" s="51">
        <v>360</v>
      </c>
      <c r="B362" s="60">
        <f>30</f>
        <v>30</v>
      </c>
      <c r="C362" s="52">
        <f t="shared" si="133"/>
        <v>0.1246527777777774</v>
      </c>
      <c r="D362" s="75">
        <v>2</v>
      </c>
      <c r="E362" s="54">
        <f t="shared" si="134"/>
        <v>0.12467592592592555</v>
      </c>
      <c r="F362" s="55">
        <f ca="1">COUNTIF($G$3:G361,"&gt;"&amp;E362)</f>
        <v>34</v>
      </c>
      <c r="G362" s="54">
        <f t="shared" ca="1" si="123"/>
        <v>0.13681712962962994</v>
      </c>
      <c r="H362" s="53">
        <f t="shared" ca="1" si="124"/>
        <v>20</v>
      </c>
      <c r="I362" s="54">
        <f t="shared" ca="1" si="115"/>
        <v>0.13704861111111141</v>
      </c>
      <c r="J362" s="53">
        <v>2</v>
      </c>
      <c r="K362" s="53">
        <v>1</v>
      </c>
      <c r="L362" s="55">
        <f t="shared" ca="1" si="125"/>
        <v>1</v>
      </c>
      <c r="M362" s="53">
        <f t="shared" ca="1" si="126"/>
        <v>19</v>
      </c>
      <c r="N362" s="54">
        <f t="shared" ca="1" si="127"/>
        <v>0.13730324074074104</v>
      </c>
      <c r="O362" s="56">
        <f t="shared" ca="1" si="116"/>
        <v>0</v>
      </c>
      <c r="P362" s="57">
        <f t="shared" ca="1" si="135"/>
        <v>-1</v>
      </c>
      <c r="Q362" s="71">
        <f ca="1">IF(L362=0,COUNTIF($R$3:R361,"&gt;"&amp;P362),0)</f>
        <v>0</v>
      </c>
      <c r="R362" s="57">
        <f t="shared" ca="1" si="136"/>
        <v>-1</v>
      </c>
      <c r="S362" s="56">
        <f t="shared" ca="1" si="117"/>
        <v>0</v>
      </c>
      <c r="T362" s="57">
        <f t="shared" ca="1" si="128"/>
        <v>-1</v>
      </c>
      <c r="U362" s="58">
        <f t="shared" ca="1" si="118"/>
        <v>0</v>
      </c>
      <c r="V362" s="58">
        <f t="shared" ca="1" si="119"/>
        <v>0</v>
      </c>
      <c r="W362" s="58">
        <f t="shared" ca="1" si="120"/>
        <v>0</v>
      </c>
      <c r="X362" s="57">
        <f t="shared" ca="1" si="129"/>
        <v>-1</v>
      </c>
      <c r="Y362" s="69">
        <v>2</v>
      </c>
      <c r="Z362" s="69">
        <f t="shared" ca="1" si="130"/>
        <v>46</v>
      </c>
      <c r="AA362" s="59">
        <f t="shared" ca="1" si="131"/>
        <v>5.3240740740740744E-4</v>
      </c>
      <c r="AB362" s="59">
        <f t="shared" ca="1" si="132"/>
        <v>0.13681712962962994</v>
      </c>
      <c r="AC362" s="59">
        <f t="shared" ca="1" si="137"/>
        <v>0.13734953703703734</v>
      </c>
      <c r="AD362" s="59">
        <f t="shared" ca="1" si="121"/>
        <v>1.214120370370439E-2</v>
      </c>
      <c r="AE362" s="59">
        <f t="shared" ca="1" si="122"/>
        <v>1.2673611111111788E-2</v>
      </c>
    </row>
    <row r="363" spans="1:31" x14ac:dyDescent="0.25">
      <c r="A363" s="51">
        <v>361</v>
      </c>
      <c r="B363" s="60">
        <f>30</f>
        <v>30</v>
      </c>
      <c r="C363" s="52">
        <f t="shared" si="133"/>
        <v>0.12499999999999963</v>
      </c>
      <c r="D363" s="74">
        <v>2</v>
      </c>
      <c r="E363" s="54">
        <f t="shared" si="134"/>
        <v>0.12502314814814777</v>
      </c>
      <c r="F363" s="55">
        <f ca="1">COUNTIF($G$3:G362,"&gt;"&amp;E363)</f>
        <v>33</v>
      </c>
      <c r="G363" s="54">
        <f t="shared" ca="1" si="123"/>
        <v>0.13730324074074104</v>
      </c>
      <c r="H363" s="53">
        <f t="shared" ca="1" si="124"/>
        <v>23</v>
      </c>
      <c r="I363" s="54">
        <f t="shared" ca="1" si="115"/>
        <v>0.13756944444444474</v>
      </c>
      <c r="J363" s="53">
        <v>2</v>
      </c>
      <c r="K363" s="53">
        <v>1</v>
      </c>
      <c r="L363" s="55">
        <f t="shared" ca="1" si="125"/>
        <v>1</v>
      </c>
      <c r="M363" s="53">
        <f t="shared" ca="1" si="126"/>
        <v>21</v>
      </c>
      <c r="N363" s="54">
        <f t="shared" ca="1" si="127"/>
        <v>0.13784722222222251</v>
      </c>
      <c r="O363" s="56">
        <f t="shared" ca="1" si="116"/>
        <v>0</v>
      </c>
      <c r="P363" s="57">
        <f t="shared" ca="1" si="135"/>
        <v>-1</v>
      </c>
      <c r="Q363" s="71">
        <f ca="1">IF(L363=0,COUNTIF($R$3:R362,"&gt;"&amp;P363),0)</f>
        <v>0</v>
      </c>
      <c r="R363" s="57">
        <f t="shared" ca="1" si="136"/>
        <v>-1</v>
      </c>
      <c r="S363" s="56">
        <f t="shared" ca="1" si="117"/>
        <v>0</v>
      </c>
      <c r="T363" s="57">
        <f t="shared" ca="1" si="128"/>
        <v>-1</v>
      </c>
      <c r="U363" s="58">
        <f t="shared" ca="1" si="118"/>
        <v>0</v>
      </c>
      <c r="V363" s="58">
        <f t="shared" ca="1" si="119"/>
        <v>0</v>
      </c>
      <c r="W363" s="58">
        <f t="shared" ca="1" si="120"/>
        <v>0</v>
      </c>
      <c r="X363" s="57">
        <f t="shared" ca="1" si="129"/>
        <v>-1</v>
      </c>
      <c r="Y363" s="69">
        <v>2</v>
      </c>
      <c r="Z363" s="69">
        <f t="shared" ca="1" si="130"/>
        <v>51</v>
      </c>
      <c r="AA363" s="59">
        <f t="shared" ca="1" si="131"/>
        <v>5.9027777777777778E-4</v>
      </c>
      <c r="AB363" s="59">
        <f t="shared" ca="1" si="132"/>
        <v>0.13730324074074104</v>
      </c>
      <c r="AC363" s="59">
        <f t="shared" ca="1" si="137"/>
        <v>0.13789351851851883</v>
      </c>
      <c r="AD363" s="59">
        <f t="shared" ca="1" si="121"/>
        <v>1.2280092592593272E-2</v>
      </c>
      <c r="AE363" s="59">
        <f t="shared" ca="1" si="122"/>
        <v>1.2870370370371059E-2</v>
      </c>
    </row>
    <row r="364" spans="1:31" x14ac:dyDescent="0.25">
      <c r="A364" s="51">
        <v>362</v>
      </c>
      <c r="B364" s="60">
        <f>30</f>
        <v>30</v>
      </c>
      <c r="C364" s="52">
        <f t="shared" si="133"/>
        <v>0.12534722222222186</v>
      </c>
      <c r="D364" s="75">
        <v>2</v>
      </c>
      <c r="E364" s="54">
        <f t="shared" si="134"/>
        <v>0.12537037037037002</v>
      </c>
      <c r="F364" s="55">
        <f ca="1">COUNTIF($G$3:G363,"&gt;"&amp;E364)</f>
        <v>33</v>
      </c>
      <c r="G364" s="54">
        <f t="shared" ca="1" si="123"/>
        <v>0.13784722222222251</v>
      </c>
      <c r="H364" s="53">
        <f t="shared" ca="1" si="124"/>
        <v>23</v>
      </c>
      <c r="I364" s="54">
        <f t="shared" ca="1" si="115"/>
        <v>0.13811342592592621</v>
      </c>
      <c r="J364" s="53">
        <v>2</v>
      </c>
      <c r="K364" s="53">
        <v>1</v>
      </c>
      <c r="L364" s="55">
        <f t="shared" ca="1" si="125"/>
        <v>0</v>
      </c>
      <c r="M364" s="53">
        <f t="shared" ca="1" si="126"/>
        <v>0</v>
      </c>
      <c r="N364" s="54">
        <f t="shared" ca="1" si="127"/>
        <v>0.13814814814814844</v>
      </c>
      <c r="O364" s="56">
        <f t="shared" ca="1" si="116"/>
        <v>2</v>
      </c>
      <c r="P364" s="57">
        <f t="shared" ca="1" si="135"/>
        <v>0.1381712962962966</v>
      </c>
      <c r="Q364" s="71">
        <f ca="1">IF(L364=0,COUNTIF($R$3:R363,"&gt;"&amp;P364),0)</f>
        <v>0</v>
      </c>
      <c r="R364" s="57">
        <f t="shared" ca="1" si="136"/>
        <v>0.1381712962962966</v>
      </c>
      <c r="S364" s="56">
        <f t="shared" ca="1" si="117"/>
        <v>17</v>
      </c>
      <c r="T364" s="57">
        <f t="shared" ca="1" si="128"/>
        <v>0.13836805555555587</v>
      </c>
      <c r="U364" s="58">
        <f t="shared" ca="1" si="118"/>
        <v>2</v>
      </c>
      <c r="V364" s="58">
        <f t="shared" ca="1" si="119"/>
        <v>1</v>
      </c>
      <c r="W364" s="58">
        <f t="shared" ca="1" si="120"/>
        <v>19</v>
      </c>
      <c r="X364" s="57">
        <f t="shared" ca="1" si="129"/>
        <v>0.1386226851851855</v>
      </c>
      <c r="Y364" s="69">
        <v>2</v>
      </c>
      <c r="Z364" s="69">
        <f t="shared" ca="1" si="130"/>
        <v>71</v>
      </c>
      <c r="AA364" s="59">
        <f t="shared" ca="1" si="131"/>
        <v>8.2175925925925927E-4</v>
      </c>
      <c r="AB364" s="59">
        <f t="shared" ca="1" si="132"/>
        <v>0.13784722222222251</v>
      </c>
      <c r="AC364" s="59">
        <f t="shared" ca="1" si="137"/>
        <v>0.13866898148148177</v>
      </c>
      <c r="AD364" s="59">
        <f t="shared" ca="1" si="121"/>
        <v>1.2476851851852488E-2</v>
      </c>
      <c r="AE364" s="59">
        <f t="shared" ca="1" si="122"/>
        <v>1.3298611111111747E-2</v>
      </c>
    </row>
    <row r="365" spans="1:31" x14ac:dyDescent="0.25">
      <c r="A365" s="51">
        <v>363</v>
      </c>
      <c r="B365" s="60">
        <f>30</f>
        <v>30</v>
      </c>
      <c r="C365" s="52">
        <f t="shared" si="133"/>
        <v>0.12569444444444408</v>
      </c>
      <c r="D365" s="74">
        <v>2</v>
      </c>
      <c r="E365" s="54">
        <f t="shared" si="134"/>
        <v>0.12571759259259224</v>
      </c>
      <c r="F365" s="55">
        <f ca="1">COUNTIF($G$3:G364,"&gt;"&amp;E365)</f>
        <v>33</v>
      </c>
      <c r="G365" s="54">
        <f t="shared" ca="1" si="123"/>
        <v>0.13814814814814844</v>
      </c>
      <c r="H365" s="53">
        <f t="shared" ca="1" si="124"/>
        <v>23</v>
      </c>
      <c r="I365" s="54">
        <f t="shared" ca="1" si="115"/>
        <v>0.13841435185185214</v>
      </c>
      <c r="J365" s="53">
        <v>2</v>
      </c>
      <c r="K365" s="53">
        <v>1</v>
      </c>
      <c r="L365" s="55">
        <f t="shared" ca="1" si="125"/>
        <v>0</v>
      </c>
      <c r="M365" s="53">
        <f t="shared" ca="1" si="126"/>
        <v>0</v>
      </c>
      <c r="N365" s="54">
        <f t="shared" ca="1" si="127"/>
        <v>0.13844907407407436</v>
      </c>
      <c r="O365" s="56">
        <f t="shared" ca="1" si="116"/>
        <v>2</v>
      </c>
      <c r="P365" s="57">
        <f t="shared" ca="1" si="135"/>
        <v>0.13847222222222252</v>
      </c>
      <c r="Q365" s="71">
        <f ca="1">IF(L365=0,COUNTIF($R$3:R364,"&gt;"&amp;P365),0)</f>
        <v>0</v>
      </c>
      <c r="R365" s="57">
        <f t="shared" ca="1" si="136"/>
        <v>0.1386226851851855</v>
      </c>
      <c r="S365" s="56">
        <f t="shared" ca="1" si="117"/>
        <v>23</v>
      </c>
      <c r="T365" s="57">
        <f t="shared" ca="1" si="128"/>
        <v>0.1388888888888892</v>
      </c>
      <c r="U365" s="58">
        <f t="shared" ca="1" si="118"/>
        <v>2</v>
      </c>
      <c r="V365" s="58">
        <f t="shared" ca="1" si="119"/>
        <v>1</v>
      </c>
      <c r="W365" s="58">
        <f t="shared" ca="1" si="120"/>
        <v>18</v>
      </c>
      <c r="X365" s="57">
        <f t="shared" ca="1" si="129"/>
        <v>0.13913194444444477</v>
      </c>
      <c r="Y365" s="69">
        <v>2</v>
      </c>
      <c r="Z365" s="69">
        <f t="shared" ca="1" si="130"/>
        <v>76</v>
      </c>
      <c r="AA365" s="59">
        <f t="shared" ca="1" si="131"/>
        <v>8.7962962962962962E-4</v>
      </c>
      <c r="AB365" s="59">
        <f t="shared" ca="1" si="132"/>
        <v>0.13814814814814844</v>
      </c>
      <c r="AC365" s="59">
        <f t="shared" ca="1" si="137"/>
        <v>0.13902777777777806</v>
      </c>
      <c r="AD365" s="59">
        <f t="shared" ca="1" si="121"/>
        <v>1.2430555555556194E-2</v>
      </c>
      <c r="AE365" s="59">
        <f t="shared" ca="1" si="122"/>
        <v>1.3310185185185813E-2</v>
      </c>
    </row>
    <row r="366" spans="1:31" x14ac:dyDescent="0.25">
      <c r="A366" s="51">
        <v>364</v>
      </c>
      <c r="B366" s="60">
        <f>30</f>
        <v>30</v>
      </c>
      <c r="C366" s="52">
        <f t="shared" si="133"/>
        <v>0.1260416666666663</v>
      </c>
      <c r="D366" s="75">
        <v>2</v>
      </c>
      <c r="E366" s="54">
        <f t="shared" si="134"/>
        <v>0.12606481481481446</v>
      </c>
      <c r="F366" s="55">
        <f ca="1">COUNTIF($G$3:G365,"&gt;"&amp;E366)</f>
        <v>34</v>
      </c>
      <c r="G366" s="54">
        <f t="shared" ca="1" si="123"/>
        <v>0.13844907407407436</v>
      </c>
      <c r="H366" s="53">
        <f t="shared" ca="1" si="124"/>
        <v>18</v>
      </c>
      <c r="I366" s="54">
        <f t="shared" ca="1" si="115"/>
        <v>0.1386574074074077</v>
      </c>
      <c r="J366" s="53">
        <v>2</v>
      </c>
      <c r="K366" s="53">
        <v>1</v>
      </c>
      <c r="L366" s="55">
        <f t="shared" ca="1" si="125"/>
        <v>0</v>
      </c>
      <c r="M366" s="53">
        <f t="shared" ca="1" si="126"/>
        <v>0</v>
      </c>
      <c r="N366" s="54">
        <f t="shared" ca="1" si="127"/>
        <v>0.13869212962962993</v>
      </c>
      <c r="O366" s="56">
        <f t="shared" ca="1" si="116"/>
        <v>2</v>
      </c>
      <c r="P366" s="57">
        <f t="shared" ca="1" si="135"/>
        <v>0.13871527777777809</v>
      </c>
      <c r="Q366" s="71">
        <f ca="1">IF(L366=0,COUNTIF($R$3:R365,"&gt;"&amp;P366),0)</f>
        <v>0</v>
      </c>
      <c r="R366" s="57">
        <f t="shared" ca="1" si="136"/>
        <v>0.13913194444444477</v>
      </c>
      <c r="S366" s="56">
        <f t="shared" ca="1" si="117"/>
        <v>22</v>
      </c>
      <c r="T366" s="57">
        <f t="shared" ca="1" si="128"/>
        <v>0.1393865740740744</v>
      </c>
      <c r="U366" s="58">
        <f t="shared" ca="1" si="118"/>
        <v>2</v>
      </c>
      <c r="V366" s="58">
        <f t="shared" ca="1" si="119"/>
        <v>1</v>
      </c>
      <c r="W366" s="58">
        <f t="shared" ca="1" si="120"/>
        <v>21</v>
      </c>
      <c r="X366" s="57">
        <f t="shared" ca="1" si="129"/>
        <v>0.13966435185185216</v>
      </c>
      <c r="Y366" s="69">
        <v>2</v>
      </c>
      <c r="Z366" s="69">
        <f t="shared" ca="1" si="130"/>
        <v>73</v>
      </c>
      <c r="AA366" s="59">
        <f t="shared" ca="1" si="131"/>
        <v>8.4490740740740739E-4</v>
      </c>
      <c r="AB366" s="59">
        <f t="shared" ca="1" si="132"/>
        <v>0.13844907407407436</v>
      </c>
      <c r="AC366" s="59">
        <f t="shared" ca="1" si="137"/>
        <v>0.13929398148148178</v>
      </c>
      <c r="AD366" s="59">
        <f t="shared" ca="1" si="121"/>
        <v>1.23842592592599E-2</v>
      </c>
      <c r="AE366" s="59">
        <f t="shared" ca="1" si="122"/>
        <v>1.3229166666667319E-2</v>
      </c>
    </row>
    <row r="367" spans="1:31" x14ac:dyDescent="0.25">
      <c r="A367" s="51">
        <v>365</v>
      </c>
      <c r="B367" s="60">
        <f>30</f>
        <v>30</v>
      </c>
      <c r="C367" s="52">
        <f t="shared" si="133"/>
        <v>0.12638888888888852</v>
      </c>
      <c r="D367" s="74">
        <v>2</v>
      </c>
      <c r="E367" s="54">
        <f t="shared" si="134"/>
        <v>0.12641203703703668</v>
      </c>
      <c r="F367" s="55">
        <f ca="1">COUNTIF($G$3:G366,"&gt;"&amp;E367)</f>
        <v>34</v>
      </c>
      <c r="G367" s="54">
        <f t="shared" ca="1" si="123"/>
        <v>0.13869212962962993</v>
      </c>
      <c r="H367" s="53">
        <f t="shared" ca="1" si="124"/>
        <v>23</v>
      </c>
      <c r="I367" s="54">
        <f t="shared" ca="1" si="115"/>
        <v>0.13895833333333363</v>
      </c>
      <c r="J367" s="53">
        <v>2</v>
      </c>
      <c r="K367" s="53">
        <v>1</v>
      </c>
      <c r="L367" s="55">
        <f t="shared" ca="1" si="125"/>
        <v>1</v>
      </c>
      <c r="M367" s="53">
        <f t="shared" ca="1" si="126"/>
        <v>20</v>
      </c>
      <c r="N367" s="54">
        <f t="shared" ca="1" si="127"/>
        <v>0.13922453703703733</v>
      </c>
      <c r="O367" s="56">
        <f t="shared" ca="1" si="116"/>
        <v>0</v>
      </c>
      <c r="P367" s="57">
        <f t="shared" ca="1" si="135"/>
        <v>-1</v>
      </c>
      <c r="Q367" s="71">
        <f ca="1">IF(L367=0,COUNTIF($R$3:R366,"&gt;"&amp;P367),0)</f>
        <v>0</v>
      </c>
      <c r="R367" s="57">
        <f t="shared" ca="1" si="136"/>
        <v>-1</v>
      </c>
      <c r="S367" s="56">
        <f t="shared" ca="1" si="117"/>
        <v>0</v>
      </c>
      <c r="T367" s="57">
        <f t="shared" ca="1" si="128"/>
        <v>-1</v>
      </c>
      <c r="U367" s="58">
        <f t="shared" ca="1" si="118"/>
        <v>0</v>
      </c>
      <c r="V367" s="58">
        <f t="shared" ca="1" si="119"/>
        <v>0</v>
      </c>
      <c r="W367" s="58">
        <f t="shared" ca="1" si="120"/>
        <v>0</v>
      </c>
      <c r="X367" s="57">
        <f t="shared" ca="1" si="129"/>
        <v>-1</v>
      </c>
      <c r="Y367" s="69">
        <v>2</v>
      </c>
      <c r="Z367" s="69">
        <f t="shared" ca="1" si="130"/>
        <v>50</v>
      </c>
      <c r="AA367" s="59">
        <f t="shared" ca="1" si="131"/>
        <v>5.7870370370370367E-4</v>
      </c>
      <c r="AB367" s="59">
        <f t="shared" ca="1" si="132"/>
        <v>0.13869212962962993</v>
      </c>
      <c r="AC367" s="59">
        <f t="shared" ca="1" si="137"/>
        <v>0.13927083333333362</v>
      </c>
      <c r="AD367" s="59">
        <f t="shared" ca="1" si="121"/>
        <v>1.2280092592593245E-2</v>
      </c>
      <c r="AE367" s="59">
        <f t="shared" ca="1" si="122"/>
        <v>1.2858796296296937E-2</v>
      </c>
    </row>
    <row r="368" spans="1:31" x14ac:dyDescent="0.25">
      <c r="A368" s="51">
        <v>366</v>
      </c>
      <c r="B368" s="60">
        <f>30</f>
        <v>30</v>
      </c>
      <c r="C368" s="52">
        <f t="shared" si="133"/>
        <v>0.12673611111111074</v>
      </c>
      <c r="D368" s="75">
        <v>2</v>
      </c>
      <c r="E368" s="54">
        <f t="shared" si="134"/>
        <v>0.12675925925925891</v>
      </c>
      <c r="F368" s="55">
        <f ca="1">COUNTIF($G$3:G367,"&gt;"&amp;E368)</f>
        <v>34</v>
      </c>
      <c r="G368" s="54">
        <f t="shared" ca="1" si="123"/>
        <v>0.13922453703703733</v>
      </c>
      <c r="H368" s="53">
        <f t="shared" ca="1" si="124"/>
        <v>18</v>
      </c>
      <c r="I368" s="54">
        <f t="shared" ca="1" si="115"/>
        <v>0.13943287037037067</v>
      </c>
      <c r="J368" s="53">
        <v>2</v>
      </c>
      <c r="K368" s="53">
        <v>1</v>
      </c>
      <c r="L368" s="55">
        <f t="shared" ca="1" si="125"/>
        <v>1</v>
      </c>
      <c r="M368" s="53">
        <f t="shared" ca="1" si="126"/>
        <v>22</v>
      </c>
      <c r="N368" s="54">
        <f t="shared" ca="1" si="127"/>
        <v>0.13972222222222253</v>
      </c>
      <c r="O368" s="56">
        <f t="shared" ca="1" si="116"/>
        <v>0</v>
      </c>
      <c r="P368" s="57">
        <f t="shared" ca="1" si="135"/>
        <v>-1</v>
      </c>
      <c r="Q368" s="71">
        <f ca="1">IF(L368=0,COUNTIF($R$3:R367,"&gt;"&amp;P368),0)</f>
        <v>0</v>
      </c>
      <c r="R368" s="57">
        <f t="shared" ca="1" si="136"/>
        <v>-1</v>
      </c>
      <c r="S368" s="56">
        <f t="shared" ca="1" si="117"/>
        <v>0</v>
      </c>
      <c r="T368" s="57">
        <f t="shared" ca="1" si="128"/>
        <v>-1</v>
      </c>
      <c r="U368" s="58">
        <f t="shared" ca="1" si="118"/>
        <v>0</v>
      </c>
      <c r="V368" s="58">
        <f t="shared" ca="1" si="119"/>
        <v>0</v>
      </c>
      <c r="W368" s="58">
        <f t="shared" ca="1" si="120"/>
        <v>0</v>
      </c>
      <c r="X368" s="57">
        <f t="shared" ca="1" si="129"/>
        <v>-1</v>
      </c>
      <c r="Y368" s="69">
        <v>2</v>
      </c>
      <c r="Z368" s="69">
        <f t="shared" ca="1" si="130"/>
        <v>47</v>
      </c>
      <c r="AA368" s="59">
        <f t="shared" ca="1" si="131"/>
        <v>5.4398148148148144E-4</v>
      </c>
      <c r="AB368" s="59">
        <f t="shared" ca="1" si="132"/>
        <v>0.13922453703703733</v>
      </c>
      <c r="AC368" s="59">
        <f t="shared" ca="1" si="137"/>
        <v>0.13976851851851882</v>
      </c>
      <c r="AD368" s="59">
        <f t="shared" ca="1" si="121"/>
        <v>1.2465277777778422E-2</v>
      </c>
      <c r="AE368" s="59">
        <f t="shared" ca="1" si="122"/>
        <v>1.3009259259259914E-2</v>
      </c>
    </row>
    <row r="369" spans="1:31" x14ac:dyDescent="0.25">
      <c r="A369" s="51">
        <v>367</v>
      </c>
      <c r="B369" s="60">
        <f>30</f>
        <v>30</v>
      </c>
      <c r="C369" s="52">
        <f t="shared" si="133"/>
        <v>0.12708333333333297</v>
      </c>
      <c r="D369" s="74">
        <v>2</v>
      </c>
      <c r="E369" s="54">
        <f t="shared" si="134"/>
        <v>0.12710648148148113</v>
      </c>
      <c r="F369" s="55">
        <f ca="1">COUNTIF($G$3:G368,"&gt;"&amp;E369)</f>
        <v>34</v>
      </c>
      <c r="G369" s="54">
        <f t="shared" ca="1" si="123"/>
        <v>0.13972222222222253</v>
      </c>
      <c r="H369" s="53">
        <f t="shared" ca="1" si="124"/>
        <v>17</v>
      </c>
      <c r="I369" s="54">
        <f t="shared" ca="1" si="115"/>
        <v>0.1399189814814818</v>
      </c>
      <c r="J369" s="53">
        <v>2</v>
      </c>
      <c r="K369" s="53">
        <v>1</v>
      </c>
      <c r="L369" s="55">
        <f t="shared" ca="1" si="125"/>
        <v>0</v>
      </c>
      <c r="M369" s="53">
        <f t="shared" ca="1" si="126"/>
        <v>0</v>
      </c>
      <c r="N369" s="54">
        <f t="shared" ca="1" si="127"/>
        <v>0.13995370370370402</v>
      </c>
      <c r="O369" s="56">
        <f t="shared" ca="1" si="116"/>
        <v>2</v>
      </c>
      <c r="P369" s="57">
        <f t="shared" ca="1" si="135"/>
        <v>0.13997685185185219</v>
      </c>
      <c r="Q369" s="71">
        <f ca="1">IF(L369=0,COUNTIF($R$3:R368,"&gt;"&amp;P369),0)</f>
        <v>0</v>
      </c>
      <c r="R369" s="57">
        <f t="shared" ca="1" si="136"/>
        <v>0.13997685185185219</v>
      </c>
      <c r="S369" s="56">
        <f t="shared" ca="1" si="117"/>
        <v>23</v>
      </c>
      <c r="T369" s="57">
        <f t="shared" ca="1" si="128"/>
        <v>0.14024305555555588</v>
      </c>
      <c r="U369" s="58">
        <f t="shared" ca="1" si="118"/>
        <v>2</v>
      </c>
      <c r="V369" s="58">
        <f t="shared" ca="1" si="119"/>
        <v>1</v>
      </c>
      <c r="W369" s="58">
        <f t="shared" ca="1" si="120"/>
        <v>22</v>
      </c>
      <c r="X369" s="57">
        <f t="shared" ca="1" si="129"/>
        <v>0.14053240740740774</v>
      </c>
      <c r="Y369" s="69">
        <v>2</v>
      </c>
      <c r="Z369" s="69">
        <f t="shared" ca="1" si="130"/>
        <v>74</v>
      </c>
      <c r="AA369" s="59">
        <f t="shared" ca="1" si="131"/>
        <v>8.564814814814815E-4</v>
      </c>
      <c r="AB369" s="59">
        <f t="shared" ca="1" si="132"/>
        <v>0.13972222222222253</v>
      </c>
      <c r="AC369" s="59">
        <f t="shared" ca="1" si="137"/>
        <v>0.14057870370370401</v>
      </c>
      <c r="AD369" s="59">
        <f t="shared" ca="1" si="121"/>
        <v>1.2615740740741399E-2</v>
      </c>
      <c r="AE369" s="59">
        <f t="shared" ca="1" si="122"/>
        <v>1.3472222222222885E-2</v>
      </c>
    </row>
    <row r="370" spans="1:31" x14ac:dyDescent="0.25">
      <c r="A370" s="51">
        <v>368</v>
      </c>
      <c r="B370" s="60">
        <f>30</f>
        <v>30</v>
      </c>
      <c r="C370" s="52">
        <f t="shared" si="133"/>
        <v>0.12743055555555519</v>
      </c>
      <c r="D370" s="75">
        <v>2</v>
      </c>
      <c r="E370" s="54">
        <f t="shared" si="134"/>
        <v>0.12745370370370335</v>
      </c>
      <c r="F370" s="55">
        <f ca="1">COUNTIF($G$3:G369,"&gt;"&amp;E370)</f>
        <v>33</v>
      </c>
      <c r="G370" s="54">
        <f t="shared" ca="1" si="123"/>
        <v>0.13995370370370402</v>
      </c>
      <c r="H370" s="53">
        <f t="shared" ca="1" si="124"/>
        <v>21</v>
      </c>
      <c r="I370" s="54">
        <f t="shared" ca="1" si="115"/>
        <v>0.14019675925925959</v>
      </c>
      <c r="J370" s="53">
        <v>2</v>
      </c>
      <c r="K370" s="53">
        <v>1</v>
      </c>
      <c r="L370" s="55">
        <f t="shared" ca="1" si="125"/>
        <v>0</v>
      </c>
      <c r="M370" s="53">
        <f t="shared" ca="1" si="126"/>
        <v>0</v>
      </c>
      <c r="N370" s="54">
        <f t="shared" ca="1" si="127"/>
        <v>0.14023148148148182</v>
      </c>
      <c r="O370" s="56">
        <f t="shared" ca="1" si="116"/>
        <v>2</v>
      </c>
      <c r="P370" s="57">
        <f t="shared" ca="1" si="135"/>
        <v>0.14025462962962998</v>
      </c>
      <c r="Q370" s="71">
        <f ca="1">IF(L370=0,COUNTIF($R$3:R369,"&gt;"&amp;P370),0)</f>
        <v>0</v>
      </c>
      <c r="R370" s="57">
        <f t="shared" ca="1" si="136"/>
        <v>0.14053240740740774</v>
      </c>
      <c r="S370" s="56">
        <f t="shared" ca="1" si="117"/>
        <v>22</v>
      </c>
      <c r="T370" s="57">
        <f t="shared" ca="1" si="128"/>
        <v>0.14078703703703738</v>
      </c>
      <c r="U370" s="58">
        <f t="shared" ca="1" si="118"/>
        <v>2</v>
      </c>
      <c r="V370" s="58">
        <f t="shared" ca="1" si="119"/>
        <v>1</v>
      </c>
      <c r="W370" s="58">
        <f t="shared" ca="1" si="120"/>
        <v>22</v>
      </c>
      <c r="X370" s="57">
        <f t="shared" ca="1" si="129"/>
        <v>0.14107638888888924</v>
      </c>
      <c r="Y370" s="69">
        <v>2</v>
      </c>
      <c r="Z370" s="69">
        <f t="shared" ca="1" si="130"/>
        <v>77</v>
      </c>
      <c r="AA370" s="59">
        <f t="shared" ca="1" si="131"/>
        <v>8.9120370370370373E-4</v>
      </c>
      <c r="AB370" s="59">
        <f t="shared" ca="1" si="132"/>
        <v>0.13995370370370402</v>
      </c>
      <c r="AC370" s="59">
        <f t="shared" ca="1" si="137"/>
        <v>0.14084490740740774</v>
      </c>
      <c r="AD370" s="59">
        <f t="shared" ca="1" si="121"/>
        <v>1.2500000000000677E-2</v>
      </c>
      <c r="AE370" s="59">
        <f t="shared" ca="1" si="122"/>
        <v>1.3391203703704391E-2</v>
      </c>
    </row>
    <row r="371" spans="1:31" x14ac:dyDescent="0.25">
      <c r="A371" s="51">
        <v>369</v>
      </c>
      <c r="B371" s="60">
        <f>30</f>
        <v>30</v>
      </c>
      <c r="C371" s="52">
        <f t="shared" si="133"/>
        <v>0.12777777777777741</v>
      </c>
      <c r="D371" s="74">
        <v>2</v>
      </c>
      <c r="E371" s="54">
        <f t="shared" si="134"/>
        <v>0.12780092592592557</v>
      </c>
      <c r="F371" s="55">
        <f ca="1">COUNTIF($G$3:G370,"&gt;"&amp;E371)</f>
        <v>34</v>
      </c>
      <c r="G371" s="54">
        <f t="shared" ca="1" si="123"/>
        <v>0.14023148148148182</v>
      </c>
      <c r="H371" s="53">
        <f t="shared" ca="1" si="124"/>
        <v>20</v>
      </c>
      <c r="I371" s="54">
        <f t="shared" ca="1" si="115"/>
        <v>0.14046296296296329</v>
      </c>
      <c r="J371" s="53">
        <v>2</v>
      </c>
      <c r="K371" s="53">
        <v>1</v>
      </c>
      <c r="L371" s="55">
        <f t="shared" ca="1" si="125"/>
        <v>1</v>
      </c>
      <c r="M371" s="53">
        <f t="shared" ca="1" si="126"/>
        <v>20</v>
      </c>
      <c r="N371" s="54">
        <f t="shared" ca="1" si="127"/>
        <v>0.14072916666666699</v>
      </c>
      <c r="O371" s="56">
        <f t="shared" ca="1" si="116"/>
        <v>0</v>
      </c>
      <c r="P371" s="57">
        <f t="shared" ca="1" si="135"/>
        <v>-1</v>
      </c>
      <c r="Q371" s="71">
        <f ca="1">IF(L371=0,COUNTIF($R$3:R370,"&gt;"&amp;P371),0)</f>
        <v>0</v>
      </c>
      <c r="R371" s="57">
        <f t="shared" ca="1" si="136"/>
        <v>-1</v>
      </c>
      <c r="S371" s="56">
        <f t="shared" ca="1" si="117"/>
        <v>0</v>
      </c>
      <c r="T371" s="57">
        <f t="shared" ca="1" si="128"/>
        <v>-1</v>
      </c>
      <c r="U371" s="58">
        <f t="shared" ca="1" si="118"/>
        <v>0</v>
      </c>
      <c r="V371" s="58">
        <f t="shared" ca="1" si="119"/>
        <v>0</v>
      </c>
      <c r="W371" s="58">
        <f t="shared" ca="1" si="120"/>
        <v>0</v>
      </c>
      <c r="X371" s="57">
        <f t="shared" ca="1" si="129"/>
        <v>-1</v>
      </c>
      <c r="Y371" s="69">
        <v>2</v>
      </c>
      <c r="Z371" s="69">
        <f t="shared" ca="1" si="130"/>
        <v>47</v>
      </c>
      <c r="AA371" s="59">
        <f t="shared" ca="1" si="131"/>
        <v>5.4398148148148144E-4</v>
      </c>
      <c r="AB371" s="59">
        <f t="shared" ca="1" si="132"/>
        <v>0.14023148148148182</v>
      </c>
      <c r="AC371" s="59">
        <f t="shared" ca="1" si="137"/>
        <v>0.14077546296296331</v>
      </c>
      <c r="AD371" s="59">
        <f t="shared" ca="1" si="121"/>
        <v>1.243055555555625E-2</v>
      </c>
      <c r="AE371" s="59">
        <f t="shared" ca="1" si="122"/>
        <v>1.2974537037037742E-2</v>
      </c>
    </row>
    <row r="372" spans="1:31" x14ac:dyDescent="0.25">
      <c r="A372" s="51">
        <v>370</v>
      </c>
      <c r="B372" s="60">
        <f>30</f>
        <v>30</v>
      </c>
      <c r="C372" s="52">
        <f t="shared" si="133"/>
        <v>0.12812499999999963</v>
      </c>
      <c r="D372" s="75">
        <v>2</v>
      </c>
      <c r="E372" s="54">
        <f t="shared" si="134"/>
        <v>0.12814814814814779</v>
      </c>
      <c r="F372" s="55">
        <f ca="1">COUNTIF($G$3:G371,"&gt;"&amp;E372)</f>
        <v>34</v>
      </c>
      <c r="G372" s="54">
        <f t="shared" ca="1" si="123"/>
        <v>0.14072916666666699</v>
      </c>
      <c r="H372" s="53">
        <f t="shared" ca="1" si="124"/>
        <v>23</v>
      </c>
      <c r="I372" s="54">
        <f t="shared" ca="1" si="115"/>
        <v>0.14099537037037069</v>
      </c>
      <c r="J372" s="53">
        <v>2</v>
      </c>
      <c r="K372" s="53">
        <v>1</v>
      </c>
      <c r="L372" s="55">
        <f t="shared" ca="1" si="125"/>
        <v>1</v>
      </c>
      <c r="M372" s="53">
        <f t="shared" ca="1" si="126"/>
        <v>22</v>
      </c>
      <c r="N372" s="54">
        <f t="shared" ca="1" si="127"/>
        <v>0.14128472222222255</v>
      </c>
      <c r="O372" s="56">
        <f t="shared" ca="1" si="116"/>
        <v>0</v>
      </c>
      <c r="P372" s="57">
        <f t="shared" ca="1" si="135"/>
        <v>-1</v>
      </c>
      <c r="Q372" s="71">
        <f ca="1">IF(L372=0,COUNTIF($R$3:R371,"&gt;"&amp;P372),0)</f>
        <v>0</v>
      </c>
      <c r="R372" s="57">
        <f t="shared" ca="1" si="136"/>
        <v>-1</v>
      </c>
      <c r="S372" s="56">
        <f t="shared" ca="1" si="117"/>
        <v>0</v>
      </c>
      <c r="T372" s="57">
        <f t="shared" ca="1" si="128"/>
        <v>-1</v>
      </c>
      <c r="U372" s="58">
        <f t="shared" ca="1" si="118"/>
        <v>0</v>
      </c>
      <c r="V372" s="58">
        <f t="shared" ca="1" si="119"/>
        <v>0</v>
      </c>
      <c r="W372" s="58">
        <f t="shared" ca="1" si="120"/>
        <v>0</v>
      </c>
      <c r="X372" s="57">
        <f t="shared" ca="1" si="129"/>
        <v>-1</v>
      </c>
      <c r="Y372" s="69">
        <v>2</v>
      </c>
      <c r="Z372" s="69">
        <f t="shared" ca="1" si="130"/>
        <v>52</v>
      </c>
      <c r="AA372" s="59">
        <f t="shared" ca="1" si="131"/>
        <v>6.018518518518519E-4</v>
      </c>
      <c r="AB372" s="59">
        <f t="shared" ca="1" si="132"/>
        <v>0.14072916666666699</v>
      </c>
      <c r="AC372" s="59">
        <f t="shared" ca="1" si="137"/>
        <v>0.14133101851851884</v>
      </c>
      <c r="AD372" s="59">
        <f t="shared" ca="1" si="121"/>
        <v>1.2581018518519199E-2</v>
      </c>
      <c r="AE372" s="59">
        <f t="shared" ca="1" si="122"/>
        <v>1.3182870370371053E-2</v>
      </c>
    </row>
    <row r="373" spans="1:31" x14ac:dyDescent="0.25">
      <c r="A373" s="51">
        <v>371</v>
      </c>
      <c r="B373" s="60">
        <f>30</f>
        <v>30</v>
      </c>
      <c r="C373" s="52">
        <f t="shared" si="133"/>
        <v>0.12847222222222185</v>
      </c>
      <c r="D373" s="74">
        <v>2</v>
      </c>
      <c r="E373" s="54">
        <f t="shared" si="134"/>
        <v>0.12849537037037001</v>
      </c>
      <c r="F373" s="55">
        <f ca="1">COUNTIF($G$3:G372,"&gt;"&amp;E373)</f>
        <v>34</v>
      </c>
      <c r="G373" s="54">
        <f t="shared" ca="1" si="123"/>
        <v>0.14128472222222255</v>
      </c>
      <c r="H373" s="53">
        <f t="shared" ca="1" si="124"/>
        <v>17</v>
      </c>
      <c r="I373" s="54">
        <f t="shared" ca="1" si="115"/>
        <v>0.14148148148148182</v>
      </c>
      <c r="J373" s="53">
        <v>2</v>
      </c>
      <c r="K373" s="53">
        <v>1</v>
      </c>
      <c r="L373" s="55">
        <f t="shared" ca="1" si="125"/>
        <v>0</v>
      </c>
      <c r="M373" s="53">
        <f t="shared" ca="1" si="126"/>
        <v>0</v>
      </c>
      <c r="N373" s="54">
        <f t="shared" ca="1" si="127"/>
        <v>0.14151620370370405</v>
      </c>
      <c r="O373" s="56">
        <f t="shared" ca="1" si="116"/>
        <v>2</v>
      </c>
      <c r="P373" s="57">
        <f t="shared" ca="1" si="135"/>
        <v>0.14153935185185221</v>
      </c>
      <c r="Q373" s="71">
        <f ca="1">IF(L373=0,COUNTIF($R$3:R372,"&gt;"&amp;P373),0)</f>
        <v>0</v>
      </c>
      <c r="R373" s="57">
        <f t="shared" ca="1" si="136"/>
        <v>0.14153935185185221</v>
      </c>
      <c r="S373" s="56">
        <f t="shared" ca="1" si="117"/>
        <v>22</v>
      </c>
      <c r="T373" s="57">
        <f t="shared" ca="1" si="128"/>
        <v>0.14179398148148184</v>
      </c>
      <c r="U373" s="58">
        <f t="shared" ca="1" si="118"/>
        <v>2</v>
      </c>
      <c r="V373" s="58">
        <f t="shared" ca="1" si="119"/>
        <v>1</v>
      </c>
      <c r="W373" s="58">
        <f t="shared" ca="1" si="120"/>
        <v>22</v>
      </c>
      <c r="X373" s="57">
        <f t="shared" ca="1" si="129"/>
        <v>0.1420833333333337</v>
      </c>
      <c r="Y373" s="69">
        <v>2</v>
      </c>
      <c r="Z373" s="69">
        <f t="shared" ca="1" si="130"/>
        <v>73</v>
      </c>
      <c r="AA373" s="59">
        <f t="shared" ca="1" si="131"/>
        <v>8.4490740740740739E-4</v>
      </c>
      <c r="AB373" s="59">
        <f t="shared" ca="1" si="132"/>
        <v>0.14128472222222255</v>
      </c>
      <c r="AC373" s="59">
        <f t="shared" ca="1" si="137"/>
        <v>0.14212962962962997</v>
      </c>
      <c r="AD373" s="59">
        <f t="shared" ca="1" si="121"/>
        <v>1.2789351851852537E-2</v>
      </c>
      <c r="AE373" s="59">
        <f t="shared" ca="1" si="122"/>
        <v>1.3634259259259957E-2</v>
      </c>
    </row>
    <row r="374" spans="1:31" x14ac:dyDescent="0.25">
      <c r="A374" s="51">
        <v>372</v>
      </c>
      <c r="B374" s="60">
        <f>30</f>
        <v>30</v>
      </c>
      <c r="C374" s="52">
        <f t="shared" si="133"/>
        <v>0.12881944444444407</v>
      </c>
      <c r="D374" s="75">
        <v>2</v>
      </c>
      <c r="E374" s="54">
        <f t="shared" si="134"/>
        <v>0.12884259259259223</v>
      </c>
      <c r="F374" s="55">
        <f ca="1">COUNTIF($G$3:G373,"&gt;"&amp;E374)</f>
        <v>35</v>
      </c>
      <c r="G374" s="54">
        <f t="shared" ca="1" si="123"/>
        <v>0.14151620370370405</v>
      </c>
      <c r="H374" s="53">
        <f t="shared" ca="1" si="124"/>
        <v>20</v>
      </c>
      <c r="I374" s="54">
        <f t="shared" ca="1" si="115"/>
        <v>0.14174768518518552</v>
      </c>
      <c r="J374" s="53">
        <v>2</v>
      </c>
      <c r="K374" s="53">
        <v>1</v>
      </c>
      <c r="L374" s="55">
        <f t="shared" ca="1" si="125"/>
        <v>1</v>
      </c>
      <c r="M374" s="53">
        <f t="shared" ca="1" si="126"/>
        <v>20</v>
      </c>
      <c r="N374" s="54">
        <f t="shared" ca="1" si="127"/>
        <v>0.14201388888888922</v>
      </c>
      <c r="O374" s="56">
        <f t="shared" ca="1" si="116"/>
        <v>0</v>
      </c>
      <c r="P374" s="57">
        <f t="shared" ca="1" si="135"/>
        <v>-1</v>
      </c>
      <c r="Q374" s="71">
        <f ca="1">IF(L374=0,COUNTIF($R$3:R373,"&gt;"&amp;P374),0)</f>
        <v>0</v>
      </c>
      <c r="R374" s="57">
        <f t="shared" ca="1" si="136"/>
        <v>-1</v>
      </c>
      <c r="S374" s="56">
        <f t="shared" ca="1" si="117"/>
        <v>0</v>
      </c>
      <c r="T374" s="57">
        <f t="shared" ca="1" si="128"/>
        <v>-1</v>
      </c>
      <c r="U374" s="58">
        <f t="shared" ca="1" si="118"/>
        <v>0</v>
      </c>
      <c r="V374" s="58">
        <f t="shared" ca="1" si="119"/>
        <v>0</v>
      </c>
      <c r="W374" s="58">
        <f t="shared" ca="1" si="120"/>
        <v>0</v>
      </c>
      <c r="X374" s="57">
        <f t="shared" ca="1" si="129"/>
        <v>-1</v>
      </c>
      <c r="Y374" s="69">
        <v>2</v>
      </c>
      <c r="Z374" s="69">
        <f t="shared" ca="1" si="130"/>
        <v>47</v>
      </c>
      <c r="AA374" s="59">
        <f t="shared" ca="1" si="131"/>
        <v>5.4398148148148144E-4</v>
      </c>
      <c r="AB374" s="59">
        <f t="shared" ca="1" si="132"/>
        <v>0.14151620370370405</v>
      </c>
      <c r="AC374" s="59">
        <f t="shared" ca="1" si="137"/>
        <v>0.14206018518518554</v>
      </c>
      <c r="AD374" s="59">
        <f t="shared" ca="1" si="121"/>
        <v>1.2673611111111815E-2</v>
      </c>
      <c r="AE374" s="59">
        <f t="shared" ca="1" si="122"/>
        <v>1.3217592592593308E-2</v>
      </c>
    </row>
    <row r="375" spans="1:31" x14ac:dyDescent="0.25">
      <c r="A375" s="51">
        <v>373</v>
      </c>
      <c r="B375" s="60">
        <f>30</f>
        <v>30</v>
      </c>
      <c r="C375" s="52">
        <f t="shared" si="133"/>
        <v>0.12916666666666629</v>
      </c>
      <c r="D375" s="74">
        <v>2</v>
      </c>
      <c r="E375" s="54">
        <f t="shared" si="134"/>
        <v>0.12918981481481445</v>
      </c>
      <c r="F375" s="55">
        <f ca="1">COUNTIF($G$3:G374,"&gt;"&amp;E375)</f>
        <v>35</v>
      </c>
      <c r="G375" s="54">
        <f t="shared" ca="1" si="123"/>
        <v>0.14201388888888922</v>
      </c>
      <c r="H375" s="53">
        <f t="shared" ca="1" si="124"/>
        <v>23</v>
      </c>
      <c r="I375" s="54">
        <f t="shared" ca="1" si="115"/>
        <v>0.14228009259259292</v>
      </c>
      <c r="J375" s="53">
        <v>2</v>
      </c>
      <c r="K375" s="53">
        <v>1</v>
      </c>
      <c r="L375" s="55">
        <f t="shared" ca="1" si="125"/>
        <v>1</v>
      </c>
      <c r="M375" s="53">
        <f t="shared" ca="1" si="126"/>
        <v>18</v>
      </c>
      <c r="N375" s="54">
        <f t="shared" ca="1" si="127"/>
        <v>0.14252314814814848</v>
      </c>
      <c r="O375" s="56">
        <f t="shared" ca="1" si="116"/>
        <v>0</v>
      </c>
      <c r="P375" s="57">
        <f t="shared" ca="1" si="135"/>
        <v>-1</v>
      </c>
      <c r="Q375" s="71">
        <f ca="1">IF(L375=0,COUNTIF($R$3:R374,"&gt;"&amp;P375),0)</f>
        <v>0</v>
      </c>
      <c r="R375" s="57">
        <f t="shared" ca="1" si="136"/>
        <v>-1</v>
      </c>
      <c r="S375" s="56">
        <f t="shared" ca="1" si="117"/>
        <v>0</v>
      </c>
      <c r="T375" s="57">
        <f t="shared" ca="1" si="128"/>
        <v>-1</v>
      </c>
      <c r="U375" s="58">
        <f t="shared" ca="1" si="118"/>
        <v>0</v>
      </c>
      <c r="V375" s="58">
        <f t="shared" ca="1" si="119"/>
        <v>0</v>
      </c>
      <c r="W375" s="58">
        <f t="shared" ca="1" si="120"/>
        <v>0</v>
      </c>
      <c r="X375" s="57">
        <f t="shared" ca="1" si="129"/>
        <v>-1</v>
      </c>
      <c r="Y375" s="69">
        <v>2</v>
      </c>
      <c r="Z375" s="69">
        <f t="shared" ca="1" si="130"/>
        <v>48</v>
      </c>
      <c r="AA375" s="59">
        <f t="shared" ca="1" si="131"/>
        <v>5.5555555555555556E-4</v>
      </c>
      <c r="AB375" s="59">
        <f t="shared" ca="1" si="132"/>
        <v>0.14201388888888922</v>
      </c>
      <c r="AC375" s="59">
        <f t="shared" ca="1" si="137"/>
        <v>0.14256944444444478</v>
      </c>
      <c r="AD375" s="59">
        <f t="shared" ca="1" si="121"/>
        <v>1.2824074074074765E-2</v>
      </c>
      <c r="AE375" s="59">
        <f t="shared" ca="1" si="122"/>
        <v>1.3379629629630324E-2</v>
      </c>
    </row>
    <row r="376" spans="1:31" x14ac:dyDescent="0.25">
      <c r="A376" s="51">
        <v>374</v>
      </c>
      <c r="B376" s="60">
        <f>30</f>
        <v>30</v>
      </c>
      <c r="C376" s="52">
        <f t="shared" si="133"/>
        <v>0.12951388888888851</v>
      </c>
      <c r="D376" s="75">
        <v>2</v>
      </c>
      <c r="E376" s="54">
        <f t="shared" si="134"/>
        <v>0.12953703703703667</v>
      </c>
      <c r="F376" s="55">
        <f ca="1">COUNTIF($G$3:G375,"&gt;"&amp;E376)</f>
        <v>35</v>
      </c>
      <c r="G376" s="54">
        <f t="shared" ca="1" si="123"/>
        <v>0.14252314814814848</v>
      </c>
      <c r="H376" s="53">
        <f t="shared" ca="1" si="124"/>
        <v>20</v>
      </c>
      <c r="I376" s="54">
        <f t="shared" ca="1" si="115"/>
        <v>0.14275462962962995</v>
      </c>
      <c r="J376" s="53">
        <v>2</v>
      </c>
      <c r="K376" s="53">
        <v>1</v>
      </c>
      <c r="L376" s="55">
        <f t="shared" ca="1" si="125"/>
        <v>1</v>
      </c>
      <c r="M376" s="53">
        <f t="shared" ca="1" si="126"/>
        <v>20</v>
      </c>
      <c r="N376" s="54">
        <f t="shared" ca="1" si="127"/>
        <v>0.14302083333333365</v>
      </c>
      <c r="O376" s="56">
        <f t="shared" ca="1" si="116"/>
        <v>0</v>
      </c>
      <c r="P376" s="57">
        <f t="shared" ca="1" si="135"/>
        <v>-1</v>
      </c>
      <c r="Q376" s="71">
        <f ca="1">IF(L376=0,COUNTIF($R$3:R375,"&gt;"&amp;P376),0)</f>
        <v>0</v>
      </c>
      <c r="R376" s="57">
        <f t="shared" ca="1" si="136"/>
        <v>-1</v>
      </c>
      <c r="S376" s="56">
        <f t="shared" ca="1" si="117"/>
        <v>0</v>
      </c>
      <c r="T376" s="57">
        <f t="shared" ca="1" si="128"/>
        <v>-1</v>
      </c>
      <c r="U376" s="58">
        <f t="shared" ca="1" si="118"/>
        <v>0</v>
      </c>
      <c r="V376" s="58">
        <f t="shared" ca="1" si="119"/>
        <v>0</v>
      </c>
      <c r="W376" s="58">
        <f t="shared" ca="1" si="120"/>
        <v>0</v>
      </c>
      <c r="X376" s="57">
        <f t="shared" ca="1" si="129"/>
        <v>-1</v>
      </c>
      <c r="Y376" s="69">
        <v>2</v>
      </c>
      <c r="Z376" s="69">
        <f t="shared" ca="1" si="130"/>
        <v>47</v>
      </c>
      <c r="AA376" s="59">
        <f t="shared" ca="1" si="131"/>
        <v>5.4398148148148144E-4</v>
      </c>
      <c r="AB376" s="59">
        <f t="shared" ca="1" si="132"/>
        <v>0.14252314814814848</v>
      </c>
      <c r="AC376" s="59">
        <f t="shared" ca="1" si="137"/>
        <v>0.14306712962962997</v>
      </c>
      <c r="AD376" s="59">
        <f t="shared" ca="1" si="121"/>
        <v>1.2986111111111809E-2</v>
      </c>
      <c r="AE376" s="59">
        <f t="shared" ca="1" si="122"/>
        <v>1.3530092592593301E-2</v>
      </c>
    </row>
    <row r="377" spans="1:31" x14ac:dyDescent="0.25">
      <c r="A377" s="51">
        <v>375</v>
      </c>
      <c r="B377" s="60">
        <f>30</f>
        <v>30</v>
      </c>
      <c r="C377" s="52">
        <f t="shared" si="133"/>
        <v>0.12986111111111073</v>
      </c>
      <c r="D377" s="74">
        <v>2</v>
      </c>
      <c r="E377" s="54">
        <f t="shared" si="134"/>
        <v>0.12988425925925889</v>
      </c>
      <c r="F377" s="55">
        <f ca="1">COUNTIF($G$3:G376,"&gt;"&amp;E377)</f>
        <v>36</v>
      </c>
      <c r="G377" s="54">
        <f t="shared" ca="1" si="123"/>
        <v>0.14302083333333365</v>
      </c>
      <c r="H377" s="53">
        <f t="shared" ca="1" si="124"/>
        <v>18</v>
      </c>
      <c r="I377" s="54">
        <f t="shared" ca="1" si="115"/>
        <v>0.14322916666666699</v>
      </c>
      <c r="J377" s="53">
        <v>2</v>
      </c>
      <c r="K377" s="53">
        <v>1</v>
      </c>
      <c r="L377" s="55">
        <f t="shared" ca="1" si="125"/>
        <v>1</v>
      </c>
      <c r="M377" s="53">
        <f t="shared" ca="1" si="126"/>
        <v>19</v>
      </c>
      <c r="N377" s="54">
        <f t="shared" ca="1" si="127"/>
        <v>0.14348379629629662</v>
      </c>
      <c r="O377" s="56">
        <f t="shared" ca="1" si="116"/>
        <v>0</v>
      </c>
      <c r="P377" s="57">
        <f t="shared" ca="1" si="135"/>
        <v>-1</v>
      </c>
      <c r="Q377" s="71">
        <f ca="1">IF(L377=0,COUNTIF($R$3:R376,"&gt;"&amp;P377),0)</f>
        <v>0</v>
      </c>
      <c r="R377" s="57">
        <f t="shared" ca="1" si="136"/>
        <v>-1</v>
      </c>
      <c r="S377" s="56">
        <f t="shared" ca="1" si="117"/>
        <v>0</v>
      </c>
      <c r="T377" s="57">
        <f t="shared" ca="1" si="128"/>
        <v>-1</v>
      </c>
      <c r="U377" s="58">
        <f t="shared" ca="1" si="118"/>
        <v>0</v>
      </c>
      <c r="V377" s="58">
        <f t="shared" ca="1" si="119"/>
        <v>0</v>
      </c>
      <c r="W377" s="58">
        <f t="shared" ca="1" si="120"/>
        <v>0</v>
      </c>
      <c r="X377" s="57">
        <f t="shared" ca="1" si="129"/>
        <v>-1</v>
      </c>
      <c r="Y377" s="69">
        <v>2</v>
      </c>
      <c r="Z377" s="69">
        <f t="shared" ca="1" si="130"/>
        <v>44</v>
      </c>
      <c r="AA377" s="59">
        <f t="shared" ca="1" si="131"/>
        <v>5.0925925925925921E-4</v>
      </c>
      <c r="AB377" s="59">
        <f t="shared" ca="1" si="132"/>
        <v>0.14302083333333365</v>
      </c>
      <c r="AC377" s="59">
        <f t="shared" ca="1" si="137"/>
        <v>0.14353009259259292</v>
      </c>
      <c r="AD377" s="59">
        <f t="shared" ca="1" si="121"/>
        <v>1.3136574074074758E-2</v>
      </c>
      <c r="AE377" s="59">
        <f t="shared" ca="1" si="122"/>
        <v>1.3645833333334023E-2</v>
      </c>
    </row>
    <row r="378" spans="1:31" x14ac:dyDescent="0.25">
      <c r="A378" s="51">
        <v>376</v>
      </c>
      <c r="B378" s="60">
        <f>30</f>
        <v>30</v>
      </c>
      <c r="C378" s="52">
        <f t="shared" si="133"/>
        <v>0.13020833333333295</v>
      </c>
      <c r="D378" s="75">
        <v>2</v>
      </c>
      <c r="E378" s="54">
        <f t="shared" si="134"/>
        <v>0.13023148148148112</v>
      </c>
      <c r="F378" s="55">
        <f ca="1">COUNTIF($G$3:G377,"&gt;"&amp;E378)</f>
        <v>35</v>
      </c>
      <c r="G378" s="54">
        <f t="shared" ca="1" si="123"/>
        <v>0.14348379629629662</v>
      </c>
      <c r="H378" s="53">
        <f t="shared" ca="1" si="124"/>
        <v>23</v>
      </c>
      <c r="I378" s="54">
        <f t="shared" ca="1" si="115"/>
        <v>0.14375000000000032</v>
      </c>
      <c r="J378" s="53">
        <v>2</v>
      </c>
      <c r="K378" s="53">
        <v>1</v>
      </c>
      <c r="L378" s="55">
        <f t="shared" ca="1" si="125"/>
        <v>0</v>
      </c>
      <c r="M378" s="53">
        <f t="shared" ca="1" si="126"/>
        <v>0</v>
      </c>
      <c r="N378" s="54">
        <f t="shared" ca="1" si="127"/>
        <v>0.14378472222222255</v>
      </c>
      <c r="O378" s="56">
        <f t="shared" ca="1" si="116"/>
        <v>2</v>
      </c>
      <c r="P378" s="57">
        <f t="shared" ca="1" si="135"/>
        <v>0.14380787037037071</v>
      </c>
      <c r="Q378" s="71">
        <f ca="1">IF(L378=0,COUNTIF($R$3:R377,"&gt;"&amp;P378),0)</f>
        <v>0</v>
      </c>
      <c r="R378" s="57">
        <f t="shared" ca="1" si="136"/>
        <v>0.14380787037037071</v>
      </c>
      <c r="S378" s="56">
        <f t="shared" ca="1" si="117"/>
        <v>22</v>
      </c>
      <c r="T378" s="57">
        <f t="shared" ca="1" si="128"/>
        <v>0.14406250000000034</v>
      </c>
      <c r="U378" s="58">
        <f t="shared" ca="1" si="118"/>
        <v>2</v>
      </c>
      <c r="V378" s="58">
        <f t="shared" ca="1" si="119"/>
        <v>1</v>
      </c>
      <c r="W378" s="58">
        <f t="shared" ca="1" si="120"/>
        <v>20</v>
      </c>
      <c r="X378" s="57">
        <f t="shared" ca="1" si="129"/>
        <v>0.14432870370370404</v>
      </c>
      <c r="Y378" s="69">
        <v>2</v>
      </c>
      <c r="Z378" s="69">
        <f t="shared" ca="1" si="130"/>
        <v>77</v>
      </c>
      <c r="AA378" s="59">
        <f t="shared" ca="1" si="131"/>
        <v>8.9120370370370373E-4</v>
      </c>
      <c r="AB378" s="59">
        <f t="shared" ca="1" si="132"/>
        <v>0.14348379629629662</v>
      </c>
      <c r="AC378" s="59">
        <f t="shared" ca="1" si="137"/>
        <v>0.14437500000000034</v>
      </c>
      <c r="AD378" s="59">
        <f t="shared" ca="1" si="121"/>
        <v>1.3252314814815508E-2</v>
      </c>
      <c r="AE378" s="59">
        <f t="shared" ca="1" si="122"/>
        <v>1.4143518518519221E-2</v>
      </c>
    </row>
    <row r="379" spans="1:31" x14ac:dyDescent="0.25">
      <c r="A379" s="51">
        <v>377</v>
      </c>
      <c r="B379" s="60">
        <f>30</f>
        <v>30</v>
      </c>
      <c r="C379" s="52">
        <f t="shared" si="133"/>
        <v>0.13055555555555517</v>
      </c>
      <c r="D379" s="74">
        <v>2</v>
      </c>
      <c r="E379" s="54">
        <f t="shared" si="134"/>
        <v>0.13057870370370334</v>
      </c>
      <c r="F379" s="55">
        <f ca="1">COUNTIF($G$3:G378,"&gt;"&amp;E379)</f>
        <v>35</v>
      </c>
      <c r="G379" s="54">
        <f t="shared" ca="1" si="123"/>
        <v>0.14378472222222255</v>
      </c>
      <c r="H379" s="53">
        <f t="shared" ca="1" si="124"/>
        <v>23</v>
      </c>
      <c r="I379" s="54">
        <f t="shared" ca="1" si="115"/>
        <v>0.14405092592592625</v>
      </c>
      <c r="J379" s="53">
        <v>2</v>
      </c>
      <c r="K379" s="53">
        <v>1</v>
      </c>
      <c r="L379" s="55">
        <f t="shared" ca="1" si="125"/>
        <v>1</v>
      </c>
      <c r="M379" s="53">
        <f t="shared" ca="1" si="126"/>
        <v>21</v>
      </c>
      <c r="N379" s="54">
        <f t="shared" ca="1" si="127"/>
        <v>0.14432870370370401</v>
      </c>
      <c r="O379" s="56">
        <f t="shared" ca="1" si="116"/>
        <v>0</v>
      </c>
      <c r="P379" s="57">
        <f t="shared" ca="1" si="135"/>
        <v>-1</v>
      </c>
      <c r="Q379" s="71">
        <f ca="1">IF(L379=0,COUNTIF($R$3:R378,"&gt;"&amp;P379),0)</f>
        <v>0</v>
      </c>
      <c r="R379" s="57">
        <f t="shared" ca="1" si="136"/>
        <v>-1</v>
      </c>
      <c r="S379" s="56">
        <f t="shared" ca="1" si="117"/>
        <v>0</v>
      </c>
      <c r="T379" s="57">
        <f t="shared" ca="1" si="128"/>
        <v>-1</v>
      </c>
      <c r="U379" s="58">
        <f t="shared" ca="1" si="118"/>
        <v>0</v>
      </c>
      <c r="V379" s="58">
        <f t="shared" ca="1" si="119"/>
        <v>0</v>
      </c>
      <c r="W379" s="58">
        <f t="shared" ca="1" si="120"/>
        <v>0</v>
      </c>
      <c r="X379" s="57">
        <f t="shared" ca="1" si="129"/>
        <v>-1</v>
      </c>
      <c r="Y379" s="69">
        <v>2</v>
      </c>
      <c r="Z379" s="69">
        <f t="shared" ca="1" si="130"/>
        <v>51</v>
      </c>
      <c r="AA379" s="59">
        <f t="shared" ca="1" si="131"/>
        <v>5.9027777777777778E-4</v>
      </c>
      <c r="AB379" s="59">
        <f t="shared" ca="1" si="132"/>
        <v>0.14378472222222255</v>
      </c>
      <c r="AC379" s="59">
        <f t="shared" ca="1" si="137"/>
        <v>0.14437500000000034</v>
      </c>
      <c r="AD379" s="59">
        <f t="shared" ca="1" si="121"/>
        <v>1.3206018518519214E-2</v>
      </c>
      <c r="AE379" s="59">
        <f t="shared" ca="1" si="122"/>
        <v>1.3796296296297E-2</v>
      </c>
    </row>
    <row r="380" spans="1:31" x14ac:dyDescent="0.25">
      <c r="A380" s="51">
        <v>378</v>
      </c>
      <c r="B380" s="60">
        <f>30</f>
        <v>30</v>
      </c>
      <c r="C380" s="52">
        <f t="shared" si="133"/>
        <v>0.1309027777777774</v>
      </c>
      <c r="D380" s="75">
        <v>2</v>
      </c>
      <c r="E380" s="54">
        <f t="shared" si="134"/>
        <v>0.13092592592592556</v>
      </c>
      <c r="F380" s="55">
        <f ca="1">COUNTIF($G$3:G379,"&gt;"&amp;E380)</f>
        <v>35</v>
      </c>
      <c r="G380" s="54">
        <f t="shared" ca="1" si="123"/>
        <v>0.14432870370370401</v>
      </c>
      <c r="H380" s="53">
        <f t="shared" ca="1" si="124"/>
        <v>21</v>
      </c>
      <c r="I380" s="54">
        <f t="shared" ca="1" si="115"/>
        <v>0.14457175925925958</v>
      </c>
      <c r="J380" s="53">
        <v>2</v>
      </c>
      <c r="K380" s="53">
        <v>1</v>
      </c>
      <c r="L380" s="55">
        <f t="shared" ca="1" si="125"/>
        <v>0</v>
      </c>
      <c r="M380" s="53">
        <f t="shared" ca="1" si="126"/>
        <v>0</v>
      </c>
      <c r="N380" s="54">
        <f t="shared" ca="1" si="127"/>
        <v>0.14460648148148181</v>
      </c>
      <c r="O380" s="56">
        <f t="shared" ca="1" si="116"/>
        <v>2</v>
      </c>
      <c r="P380" s="57">
        <f t="shared" ca="1" si="135"/>
        <v>0.14462962962962997</v>
      </c>
      <c r="Q380" s="71">
        <f ca="1">IF(L380=0,COUNTIF($R$3:R379,"&gt;"&amp;P380),0)</f>
        <v>0</v>
      </c>
      <c r="R380" s="57">
        <f t="shared" ca="1" si="136"/>
        <v>0.14462962962962997</v>
      </c>
      <c r="S380" s="56">
        <f t="shared" ca="1" si="117"/>
        <v>19</v>
      </c>
      <c r="T380" s="57">
        <f t="shared" ca="1" si="128"/>
        <v>0.14484953703703737</v>
      </c>
      <c r="U380" s="58">
        <f t="shared" ca="1" si="118"/>
        <v>2</v>
      </c>
      <c r="V380" s="58">
        <f t="shared" ca="1" si="119"/>
        <v>1</v>
      </c>
      <c r="W380" s="58">
        <f t="shared" ca="1" si="120"/>
        <v>21</v>
      </c>
      <c r="X380" s="57">
        <f t="shared" ca="1" si="129"/>
        <v>0.14512731481481514</v>
      </c>
      <c r="Y380" s="69">
        <v>2</v>
      </c>
      <c r="Z380" s="69">
        <f t="shared" ca="1" si="130"/>
        <v>73</v>
      </c>
      <c r="AA380" s="59">
        <f t="shared" ca="1" si="131"/>
        <v>8.4490740740740739E-4</v>
      </c>
      <c r="AB380" s="59">
        <f t="shared" ca="1" si="132"/>
        <v>0.14432870370370401</v>
      </c>
      <c r="AC380" s="59">
        <f t="shared" ca="1" si="137"/>
        <v>0.14517361111111143</v>
      </c>
      <c r="AD380" s="59">
        <f t="shared" ca="1" si="121"/>
        <v>1.3402777777778457E-2</v>
      </c>
      <c r="AE380" s="59">
        <f t="shared" ca="1" si="122"/>
        <v>1.4247685185185877E-2</v>
      </c>
    </row>
    <row r="381" spans="1:31" x14ac:dyDescent="0.25">
      <c r="A381" s="51">
        <v>379</v>
      </c>
      <c r="B381" s="60">
        <f>30</f>
        <v>30</v>
      </c>
      <c r="C381" s="52">
        <f t="shared" si="133"/>
        <v>0.13124999999999962</v>
      </c>
      <c r="D381" s="74">
        <v>2</v>
      </c>
      <c r="E381" s="54">
        <f t="shared" si="134"/>
        <v>0.13127314814814778</v>
      </c>
      <c r="F381" s="55">
        <f ca="1">COUNTIF($G$3:G380,"&gt;"&amp;E381)</f>
        <v>35</v>
      </c>
      <c r="G381" s="54">
        <f t="shared" ca="1" si="123"/>
        <v>0.14460648148148181</v>
      </c>
      <c r="H381" s="53">
        <f t="shared" ca="1" si="124"/>
        <v>21</v>
      </c>
      <c r="I381" s="54">
        <f t="shared" ca="1" si="115"/>
        <v>0.14484953703703737</v>
      </c>
      <c r="J381" s="53">
        <v>2</v>
      </c>
      <c r="K381" s="53">
        <v>1</v>
      </c>
      <c r="L381" s="55">
        <f t="shared" ca="1" si="125"/>
        <v>0</v>
      </c>
      <c r="M381" s="53">
        <f t="shared" ca="1" si="126"/>
        <v>0</v>
      </c>
      <c r="N381" s="54">
        <f t="shared" ca="1" si="127"/>
        <v>0.1448842592592596</v>
      </c>
      <c r="O381" s="56">
        <f t="shared" ca="1" si="116"/>
        <v>2</v>
      </c>
      <c r="P381" s="57">
        <f t="shared" ca="1" si="135"/>
        <v>0.14490740740740776</v>
      </c>
      <c r="Q381" s="71">
        <f ca="1">IF(L381=0,COUNTIF($R$3:R380,"&gt;"&amp;P381),0)</f>
        <v>0</v>
      </c>
      <c r="R381" s="57">
        <f t="shared" ca="1" si="136"/>
        <v>0.14512731481481514</v>
      </c>
      <c r="S381" s="56">
        <f t="shared" ca="1" si="117"/>
        <v>20</v>
      </c>
      <c r="T381" s="57">
        <f t="shared" ca="1" si="128"/>
        <v>0.14535879629629661</v>
      </c>
      <c r="U381" s="58">
        <f t="shared" ca="1" si="118"/>
        <v>2</v>
      </c>
      <c r="V381" s="58">
        <f t="shared" ca="1" si="119"/>
        <v>1</v>
      </c>
      <c r="W381" s="58">
        <f t="shared" ca="1" si="120"/>
        <v>19</v>
      </c>
      <c r="X381" s="57">
        <f t="shared" ca="1" si="129"/>
        <v>0.14561342592592624</v>
      </c>
      <c r="Y381" s="69">
        <v>2</v>
      </c>
      <c r="Z381" s="69">
        <f t="shared" ca="1" si="130"/>
        <v>72</v>
      </c>
      <c r="AA381" s="59">
        <f t="shared" ca="1" si="131"/>
        <v>8.3333333333333339E-4</v>
      </c>
      <c r="AB381" s="59">
        <f t="shared" ca="1" si="132"/>
        <v>0.14460648148148181</v>
      </c>
      <c r="AC381" s="59">
        <f t="shared" ca="1" si="137"/>
        <v>0.14543981481481513</v>
      </c>
      <c r="AD381" s="59">
        <f t="shared" ca="1" si="121"/>
        <v>1.333333333333403E-2</v>
      </c>
      <c r="AE381" s="59">
        <f t="shared" ca="1" si="122"/>
        <v>1.4166666666667355E-2</v>
      </c>
    </row>
    <row r="382" spans="1:31" x14ac:dyDescent="0.25">
      <c r="A382" s="51">
        <v>380</v>
      </c>
      <c r="B382" s="60">
        <f>30</f>
        <v>30</v>
      </c>
      <c r="C382" s="52">
        <f t="shared" si="133"/>
        <v>0.13159722222222184</v>
      </c>
      <c r="D382" s="75">
        <v>2</v>
      </c>
      <c r="E382" s="54">
        <f t="shared" si="134"/>
        <v>0.13162037037037</v>
      </c>
      <c r="F382" s="55">
        <f ca="1">COUNTIF($G$3:G381,"&gt;"&amp;E382)</f>
        <v>35</v>
      </c>
      <c r="G382" s="54">
        <f t="shared" ca="1" si="123"/>
        <v>0.1448842592592596</v>
      </c>
      <c r="H382" s="53">
        <f t="shared" ca="1" si="124"/>
        <v>23</v>
      </c>
      <c r="I382" s="54">
        <f t="shared" ca="1" si="115"/>
        <v>0.1451504629629633</v>
      </c>
      <c r="J382" s="53">
        <v>2</v>
      </c>
      <c r="K382" s="53">
        <v>1</v>
      </c>
      <c r="L382" s="55">
        <f t="shared" ca="1" si="125"/>
        <v>0</v>
      </c>
      <c r="M382" s="53">
        <f t="shared" ca="1" si="126"/>
        <v>0</v>
      </c>
      <c r="N382" s="54">
        <f t="shared" ca="1" si="127"/>
        <v>0.14518518518518553</v>
      </c>
      <c r="O382" s="56">
        <f t="shared" ca="1" si="116"/>
        <v>2</v>
      </c>
      <c r="P382" s="57">
        <f t="shared" ca="1" si="135"/>
        <v>0.14520833333333369</v>
      </c>
      <c r="Q382" s="71">
        <f ca="1">IF(L382=0,COUNTIF($R$3:R381,"&gt;"&amp;P382),0)</f>
        <v>0</v>
      </c>
      <c r="R382" s="57">
        <f t="shared" ca="1" si="136"/>
        <v>0.14561342592592624</v>
      </c>
      <c r="S382" s="56">
        <f t="shared" ca="1" si="117"/>
        <v>21</v>
      </c>
      <c r="T382" s="57">
        <f t="shared" ca="1" si="128"/>
        <v>0.14585648148148181</v>
      </c>
      <c r="U382" s="58">
        <f t="shared" ca="1" si="118"/>
        <v>2</v>
      </c>
      <c r="V382" s="58">
        <f t="shared" ca="1" si="119"/>
        <v>1</v>
      </c>
      <c r="W382" s="58">
        <f t="shared" ca="1" si="120"/>
        <v>22</v>
      </c>
      <c r="X382" s="57">
        <f t="shared" ca="1" si="129"/>
        <v>0.14614583333333367</v>
      </c>
      <c r="Y382" s="69">
        <v>2</v>
      </c>
      <c r="Z382" s="69">
        <f t="shared" ca="1" si="130"/>
        <v>78</v>
      </c>
      <c r="AA382" s="59">
        <f t="shared" ca="1" si="131"/>
        <v>9.0277777777777774E-4</v>
      </c>
      <c r="AB382" s="59">
        <f t="shared" ca="1" si="132"/>
        <v>0.1448842592592596</v>
      </c>
      <c r="AC382" s="59">
        <f t="shared" ca="1" si="137"/>
        <v>0.14578703703703738</v>
      </c>
      <c r="AD382" s="59">
        <f t="shared" ca="1" si="121"/>
        <v>1.3263888888889602E-2</v>
      </c>
      <c r="AE382" s="59">
        <f t="shared" ca="1" si="122"/>
        <v>1.4166666666667382E-2</v>
      </c>
    </row>
    <row r="383" spans="1:31" x14ac:dyDescent="0.25">
      <c r="A383" s="51">
        <v>381</v>
      </c>
      <c r="B383" s="60">
        <f>30</f>
        <v>30</v>
      </c>
      <c r="C383" s="52">
        <f t="shared" si="133"/>
        <v>0.13194444444444406</v>
      </c>
      <c r="D383" s="74">
        <v>2</v>
      </c>
      <c r="E383" s="54">
        <f t="shared" si="134"/>
        <v>0.13196759259259222</v>
      </c>
      <c r="F383" s="55">
        <f ca="1">COUNTIF($G$3:G382,"&gt;"&amp;E383)</f>
        <v>35</v>
      </c>
      <c r="G383" s="54">
        <f t="shared" ca="1" si="123"/>
        <v>0.14518518518518553</v>
      </c>
      <c r="H383" s="53">
        <f t="shared" ca="1" si="124"/>
        <v>19</v>
      </c>
      <c r="I383" s="54">
        <f t="shared" ca="1" si="115"/>
        <v>0.14540509259259293</v>
      </c>
      <c r="J383" s="53">
        <v>2</v>
      </c>
      <c r="K383" s="53">
        <v>1</v>
      </c>
      <c r="L383" s="55">
        <f t="shared" ca="1" si="125"/>
        <v>0</v>
      </c>
      <c r="M383" s="53">
        <f t="shared" ca="1" si="126"/>
        <v>0</v>
      </c>
      <c r="N383" s="54">
        <f t="shared" ca="1" si="127"/>
        <v>0.14543981481481516</v>
      </c>
      <c r="O383" s="56">
        <f t="shared" ca="1" si="116"/>
        <v>2</v>
      </c>
      <c r="P383" s="57">
        <f t="shared" ca="1" si="135"/>
        <v>0.14546296296296332</v>
      </c>
      <c r="Q383" s="71">
        <f ca="1">IF(L383=0,COUNTIF($R$3:R382,"&gt;"&amp;P383),0)</f>
        <v>1</v>
      </c>
      <c r="R383" s="57">
        <f t="shared" ca="1" si="136"/>
        <v>0.14614583333333367</v>
      </c>
      <c r="S383" s="56">
        <f t="shared" ca="1" si="117"/>
        <v>20</v>
      </c>
      <c r="T383" s="57">
        <f t="shared" ca="1" si="128"/>
        <v>0.14637731481481514</v>
      </c>
      <c r="U383" s="58">
        <f t="shared" ca="1" si="118"/>
        <v>2</v>
      </c>
      <c r="V383" s="58">
        <f t="shared" ca="1" si="119"/>
        <v>1</v>
      </c>
      <c r="W383" s="58">
        <f t="shared" ca="1" si="120"/>
        <v>22</v>
      </c>
      <c r="X383" s="57">
        <f t="shared" ca="1" si="129"/>
        <v>0.146666666666667</v>
      </c>
      <c r="Y383" s="69">
        <v>2</v>
      </c>
      <c r="Z383" s="69">
        <f t="shared" ca="1" si="130"/>
        <v>73</v>
      </c>
      <c r="AA383" s="59">
        <f t="shared" ca="1" si="131"/>
        <v>8.4490740740740739E-4</v>
      </c>
      <c r="AB383" s="59">
        <f t="shared" ca="1" si="132"/>
        <v>0.14518518518518553</v>
      </c>
      <c r="AC383" s="59">
        <f t="shared" ca="1" si="137"/>
        <v>0.14603009259259295</v>
      </c>
      <c r="AD383" s="59">
        <f t="shared" ca="1" si="121"/>
        <v>1.3217592592593308E-2</v>
      </c>
      <c r="AE383" s="59">
        <f t="shared" ca="1" si="122"/>
        <v>1.4062500000000727E-2</v>
      </c>
    </row>
    <row r="384" spans="1:31" x14ac:dyDescent="0.25">
      <c r="A384" s="51">
        <v>382</v>
      </c>
      <c r="B384" s="60">
        <f>30</f>
        <v>30</v>
      </c>
      <c r="C384" s="52">
        <f t="shared" si="133"/>
        <v>0.13229166666666628</v>
      </c>
      <c r="D384" s="75">
        <v>2</v>
      </c>
      <c r="E384" s="54">
        <f t="shared" si="134"/>
        <v>0.13231481481481444</v>
      </c>
      <c r="F384" s="55">
        <f ca="1">COUNTIF($G$3:G383,"&gt;"&amp;E384)</f>
        <v>34</v>
      </c>
      <c r="G384" s="54">
        <f t="shared" ca="1" si="123"/>
        <v>0.14543981481481516</v>
      </c>
      <c r="H384" s="53">
        <f t="shared" ca="1" si="124"/>
        <v>21</v>
      </c>
      <c r="I384" s="54">
        <f t="shared" ca="1" si="115"/>
        <v>0.14568287037037073</v>
      </c>
      <c r="J384" s="53">
        <v>2</v>
      </c>
      <c r="K384" s="53">
        <v>1</v>
      </c>
      <c r="L384" s="55">
        <f t="shared" ca="1" si="125"/>
        <v>1</v>
      </c>
      <c r="M384" s="53">
        <f t="shared" ca="1" si="126"/>
        <v>19</v>
      </c>
      <c r="N384" s="54">
        <f t="shared" ca="1" si="127"/>
        <v>0.14593750000000036</v>
      </c>
      <c r="O384" s="56">
        <f t="shared" ca="1" si="116"/>
        <v>0</v>
      </c>
      <c r="P384" s="57">
        <f t="shared" ca="1" si="135"/>
        <v>-1</v>
      </c>
      <c r="Q384" s="71">
        <f ca="1">IF(L384=0,COUNTIF($R$3:R383,"&gt;"&amp;P384),0)</f>
        <v>0</v>
      </c>
      <c r="R384" s="57">
        <f t="shared" ca="1" si="136"/>
        <v>-1</v>
      </c>
      <c r="S384" s="56">
        <f t="shared" ca="1" si="117"/>
        <v>0</v>
      </c>
      <c r="T384" s="57">
        <f t="shared" ca="1" si="128"/>
        <v>-1</v>
      </c>
      <c r="U384" s="58">
        <f t="shared" ca="1" si="118"/>
        <v>0</v>
      </c>
      <c r="V384" s="58">
        <f t="shared" ca="1" si="119"/>
        <v>0</v>
      </c>
      <c r="W384" s="58">
        <f t="shared" ca="1" si="120"/>
        <v>0</v>
      </c>
      <c r="X384" s="57">
        <f t="shared" ca="1" si="129"/>
        <v>-1</v>
      </c>
      <c r="Y384" s="69">
        <v>2</v>
      </c>
      <c r="Z384" s="69">
        <f t="shared" ca="1" si="130"/>
        <v>47</v>
      </c>
      <c r="AA384" s="59">
        <f t="shared" ca="1" si="131"/>
        <v>5.4398148148148144E-4</v>
      </c>
      <c r="AB384" s="59">
        <f t="shared" ca="1" si="132"/>
        <v>0.14543981481481516</v>
      </c>
      <c r="AC384" s="59">
        <f t="shared" ca="1" si="137"/>
        <v>0.14598379629629665</v>
      </c>
      <c r="AD384" s="59">
        <f t="shared" ca="1" si="121"/>
        <v>1.3125000000000719E-2</v>
      </c>
      <c r="AE384" s="59">
        <f t="shared" ca="1" si="122"/>
        <v>1.3668981481482212E-2</v>
      </c>
    </row>
    <row r="385" spans="1:31" x14ac:dyDescent="0.25">
      <c r="A385" s="51">
        <v>383</v>
      </c>
      <c r="B385" s="60">
        <f>30</f>
        <v>30</v>
      </c>
      <c r="C385" s="52">
        <f t="shared" si="133"/>
        <v>0.1326388888888885</v>
      </c>
      <c r="D385" s="74">
        <v>2</v>
      </c>
      <c r="E385" s="54">
        <f t="shared" si="134"/>
        <v>0.13266203703703666</v>
      </c>
      <c r="F385" s="55">
        <f ca="1">COUNTIF($G$3:G384,"&gt;"&amp;E385)</f>
        <v>34</v>
      </c>
      <c r="G385" s="54">
        <f t="shared" ca="1" si="123"/>
        <v>0.14593750000000036</v>
      </c>
      <c r="H385" s="53">
        <f t="shared" ca="1" si="124"/>
        <v>21</v>
      </c>
      <c r="I385" s="54">
        <f t="shared" ca="1" si="115"/>
        <v>0.14618055555555592</v>
      </c>
      <c r="J385" s="53">
        <v>2</v>
      </c>
      <c r="K385" s="53">
        <v>1</v>
      </c>
      <c r="L385" s="55">
        <f t="shared" ca="1" si="125"/>
        <v>0</v>
      </c>
      <c r="M385" s="53">
        <f t="shared" ca="1" si="126"/>
        <v>0</v>
      </c>
      <c r="N385" s="54">
        <f t="shared" ca="1" si="127"/>
        <v>0.14621527777777815</v>
      </c>
      <c r="O385" s="56">
        <f t="shared" ca="1" si="116"/>
        <v>2</v>
      </c>
      <c r="P385" s="57">
        <f t="shared" ca="1" si="135"/>
        <v>0.14623842592592631</v>
      </c>
      <c r="Q385" s="71">
        <f ca="1">IF(L385=0,COUNTIF($R$3:R384,"&gt;"&amp;P385),0)</f>
        <v>0</v>
      </c>
      <c r="R385" s="57">
        <f t="shared" ca="1" si="136"/>
        <v>0.14623842592592631</v>
      </c>
      <c r="S385" s="56">
        <f t="shared" ca="1" si="117"/>
        <v>23</v>
      </c>
      <c r="T385" s="57">
        <f t="shared" ca="1" si="128"/>
        <v>0.14650462962963001</v>
      </c>
      <c r="U385" s="58">
        <f t="shared" ca="1" si="118"/>
        <v>2</v>
      </c>
      <c r="V385" s="58">
        <f t="shared" ca="1" si="119"/>
        <v>1</v>
      </c>
      <c r="W385" s="58">
        <f t="shared" ca="1" si="120"/>
        <v>22</v>
      </c>
      <c r="X385" s="57">
        <f t="shared" ca="1" si="129"/>
        <v>0.14679398148148187</v>
      </c>
      <c r="Y385" s="69">
        <v>2</v>
      </c>
      <c r="Z385" s="69">
        <f t="shared" ca="1" si="130"/>
        <v>78</v>
      </c>
      <c r="AA385" s="59">
        <f t="shared" ca="1" si="131"/>
        <v>9.0277777777777774E-4</v>
      </c>
      <c r="AB385" s="59">
        <f t="shared" ca="1" si="132"/>
        <v>0.14593750000000036</v>
      </c>
      <c r="AC385" s="59">
        <f t="shared" ca="1" si="137"/>
        <v>0.14684027777777814</v>
      </c>
      <c r="AD385" s="59">
        <f t="shared" ca="1" si="121"/>
        <v>1.3275462962963697E-2</v>
      </c>
      <c r="AE385" s="59">
        <f t="shared" ca="1" si="122"/>
        <v>1.4178240740741477E-2</v>
      </c>
    </row>
    <row r="386" spans="1:31" x14ac:dyDescent="0.25">
      <c r="A386" s="51">
        <v>384</v>
      </c>
      <c r="B386" s="60">
        <f>30</f>
        <v>30</v>
      </c>
      <c r="C386" s="52">
        <f t="shared" si="133"/>
        <v>0.13298611111111072</v>
      </c>
      <c r="D386" s="75">
        <v>2</v>
      </c>
      <c r="E386" s="54">
        <f t="shared" si="134"/>
        <v>0.13300925925925888</v>
      </c>
      <c r="F386" s="55">
        <f ca="1">COUNTIF($G$3:G385,"&gt;"&amp;E386)</f>
        <v>34</v>
      </c>
      <c r="G386" s="54">
        <f t="shared" ca="1" si="123"/>
        <v>0.14621527777777815</v>
      </c>
      <c r="H386" s="53">
        <f t="shared" ca="1" si="124"/>
        <v>22</v>
      </c>
      <c r="I386" s="54">
        <f t="shared" ca="1" si="115"/>
        <v>0.14646990740740778</v>
      </c>
      <c r="J386" s="53">
        <v>2</v>
      </c>
      <c r="K386" s="53">
        <v>1</v>
      </c>
      <c r="L386" s="55">
        <f t="shared" ca="1" si="125"/>
        <v>0</v>
      </c>
      <c r="M386" s="53">
        <f t="shared" ca="1" si="126"/>
        <v>0</v>
      </c>
      <c r="N386" s="54">
        <f t="shared" ca="1" si="127"/>
        <v>0.14650462962963001</v>
      </c>
      <c r="O386" s="56">
        <f t="shared" ca="1" si="116"/>
        <v>2</v>
      </c>
      <c r="P386" s="57">
        <f t="shared" ca="1" si="135"/>
        <v>0.14652777777777817</v>
      </c>
      <c r="Q386" s="71">
        <f ca="1">IF(L386=0,COUNTIF($R$3:R385,"&gt;"&amp;P386),0)</f>
        <v>0</v>
      </c>
      <c r="R386" s="57">
        <f t="shared" ca="1" si="136"/>
        <v>0.14679398148148187</v>
      </c>
      <c r="S386" s="56">
        <f t="shared" ca="1" si="117"/>
        <v>21</v>
      </c>
      <c r="T386" s="57">
        <f t="shared" ca="1" si="128"/>
        <v>0.14703703703703744</v>
      </c>
      <c r="U386" s="58">
        <f t="shared" ca="1" si="118"/>
        <v>2</v>
      </c>
      <c r="V386" s="58">
        <f t="shared" ca="1" si="119"/>
        <v>1</v>
      </c>
      <c r="W386" s="58">
        <f t="shared" ca="1" si="120"/>
        <v>19</v>
      </c>
      <c r="X386" s="57">
        <f t="shared" ca="1" si="129"/>
        <v>0.14729166666666707</v>
      </c>
      <c r="Y386" s="69">
        <v>2</v>
      </c>
      <c r="Z386" s="69">
        <f t="shared" ca="1" si="130"/>
        <v>74</v>
      </c>
      <c r="AA386" s="59">
        <f t="shared" ca="1" si="131"/>
        <v>8.564814814814815E-4</v>
      </c>
      <c r="AB386" s="59">
        <f t="shared" ca="1" si="132"/>
        <v>0.14621527777777815</v>
      </c>
      <c r="AC386" s="59">
        <f t="shared" ca="1" si="137"/>
        <v>0.14707175925925964</v>
      </c>
      <c r="AD386" s="59">
        <f t="shared" ca="1" si="121"/>
        <v>1.3206018518519269E-2</v>
      </c>
      <c r="AE386" s="59">
        <f t="shared" ca="1" si="122"/>
        <v>1.4062500000000755E-2</v>
      </c>
    </row>
    <row r="387" spans="1:31" x14ac:dyDescent="0.25">
      <c r="A387" s="51">
        <v>385</v>
      </c>
      <c r="B387" s="60">
        <f>30</f>
        <v>30</v>
      </c>
      <c r="C387" s="52">
        <f t="shared" si="133"/>
        <v>0.13333333333333294</v>
      </c>
      <c r="D387" s="74">
        <v>2</v>
      </c>
      <c r="E387" s="54">
        <f t="shared" si="134"/>
        <v>0.1333564814814811</v>
      </c>
      <c r="F387" s="55">
        <f ca="1">COUNTIF($G$3:G386,"&gt;"&amp;E387)</f>
        <v>34</v>
      </c>
      <c r="G387" s="54">
        <f t="shared" ca="1" si="123"/>
        <v>0.14650462962963001</v>
      </c>
      <c r="H387" s="53">
        <f t="shared" ca="1" si="124"/>
        <v>19</v>
      </c>
      <c r="I387" s="54">
        <f t="shared" ref="I387:I402" ca="1" si="138">G387+(H387)/(1440*60)</f>
        <v>0.14672453703703742</v>
      </c>
      <c r="J387" s="53">
        <v>2</v>
      </c>
      <c r="K387" s="53">
        <v>1</v>
      </c>
      <c r="L387" s="55">
        <f t="shared" ca="1" si="125"/>
        <v>0</v>
      </c>
      <c r="M387" s="53">
        <f t="shared" ca="1" si="126"/>
        <v>0</v>
      </c>
      <c r="N387" s="54">
        <f t="shared" ca="1" si="127"/>
        <v>0.14675925925925964</v>
      </c>
      <c r="O387" s="56">
        <f t="shared" ref="O387:O402" ca="1" si="139">IF(L387=0,2,0)</f>
        <v>2</v>
      </c>
      <c r="P387" s="57">
        <f t="shared" ca="1" si="135"/>
        <v>0.14678240740740781</v>
      </c>
      <c r="Q387" s="71">
        <f ca="1">IF(L387=0,COUNTIF($R$3:R386,"&gt;"&amp;P387),0)</f>
        <v>1</v>
      </c>
      <c r="R387" s="57">
        <f t="shared" ca="1" si="136"/>
        <v>0.14729166666666707</v>
      </c>
      <c r="S387" s="56">
        <f t="shared" ref="S387:S402" ca="1" si="140">IF(L387=0,(RANDBETWEEN(17,23)),0)</f>
        <v>21</v>
      </c>
      <c r="T387" s="57">
        <f t="shared" ca="1" si="128"/>
        <v>0.14753472222222264</v>
      </c>
      <c r="U387" s="58">
        <f t="shared" ref="U387:U402" ca="1" si="141">IF(L387=0,2,0)</f>
        <v>2</v>
      </c>
      <c r="V387" s="58">
        <f t="shared" ref="V387:V402" ca="1" si="142">IF(L387=0,1,0)</f>
        <v>1</v>
      </c>
      <c r="W387" s="58">
        <f t="shared" ref="W387:W402" ca="1" si="143">IF(L387=0,(RANDBETWEEN(18,22)),0)</f>
        <v>18</v>
      </c>
      <c r="X387" s="57">
        <f t="shared" ca="1" si="129"/>
        <v>0.1477777777777782</v>
      </c>
      <c r="Y387" s="69">
        <v>2</v>
      </c>
      <c r="Z387" s="69">
        <f t="shared" ca="1" si="130"/>
        <v>70</v>
      </c>
      <c r="AA387" s="59">
        <f t="shared" ca="1" si="131"/>
        <v>8.1018518518518516E-4</v>
      </c>
      <c r="AB387" s="59">
        <f t="shared" ca="1" si="132"/>
        <v>0.14650462962963001</v>
      </c>
      <c r="AC387" s="59">
        <f t="shared" ca="1" si="137"/>
        <v>0.1473148148148152</v>
      </c>
      <c r="AD387" s="59">
        <f t="shared" ref="AD387:AD402" ca="1" si="144">AB387-E387</f>
        <v>1.3148148148148908E-2</v>
      </c>
      <c r="AE387" s="59">
        <f t="shared" ref="AE387:AE402" ca="1" si="145">AC387-E387</f>
        <v>1.39583333333341E-2</v>
      </c>
    </row>
    <row r="388" spans="1:31" x14ac:dyDescent="0.25">
      <c r="A388" s="51">
        <v>386</v>
      </c>
      <c r="B388" s="60">
        <f>30</f>
        <v>30</v>
      </c>
      <c r="C388" s="52">
        <f t="shared" si="133"/>
        <v>0.13368055555555516</v>
      </c>
      <c r="D388" s="75">
        <v>2</v>
      </c>
      <c r="E388" s="54">
        <f t="shared" si="134"/>
        <v>0.13370370370370332</v>
      </c>
      <c r="F388" s="55">
        <f ca="1">COUNTIF($G$3:G387,"&gt;"&amp;E388)</f>
        <v>35</v>
      </c>
      <c r="G388" s="54">
        <f t="shared" ref="G388:G402" ca="1" si="146">IF(E388&gt;N387,E388,N387)</f>
        <v>0.14675925925925964</v>
      </c>
      <c r="H388" s="53">
        <f t="shared" ref="H388:H402" ca="1" si="147">(RANDBETWEEN(17,23))</f>
        <v>20</v>
      </c>
      <c r="I388" s="54">
        <f t="shared" ca="1" si="138"/>
        <v>0.14699074074074112</v>
      </c>
      <c r="J388" s="53">
        <v>2</v>
      </c>
      <c r="K388" s="53">
        <v>1</v>
      </c>
      <c r="L388" s="55">
        <f t="shared" ref="L388:L402" ca="1" si="148">(RANDBETWEEN(0,1))</f>
        <v>0</v>
      </c>
      <c r="M388" s="53">
        <f t="shared" ref="M388:M402" ca="1" si="149">IF(L388=1,(RANDBETWEEN(18,22)),0)</f>
        <v>0</v>
      </c>
      <c r="N388" s="54">
        <f t="shared" ref="N388:N402" ca="1" si="150">I388+(J388+K388+M388)/(1440*60)</f>
        <v>0.14702546296296334</v>
      </c>
      <c r="O388" s="56">
        <f t="shared" ca="1" si="139"/>
        <v>2</v>
      </c>
      <c r="P388" s="57">
        <f t="shared" ca="1" si="135"/>
        <v>0.1470486111111115</v>
      </c>
      <c r="Q388" s="71">
        <f ca="1">IF(L388=0,COUNTIF($R$3:R387,"&gt;"&amp;P388),0)</f>
        <v>1</v>
      </c>
      <c r="R388" s="57">
        <f t="shared" ca="1" si="136"/>
        <v>0.1477777777777782</v>
      </c>
      <c r="S388" s="56">
        <f t="shared" ca="1" si="140"/>
        <v>22</v>
      </c>
      <c r="T388" s="57">
        <f t="shared" ref="T388:T402" ca="1" si="151">IF(L388=0,R388+(S388)/(1440*60),-1)</f>
        <v>0.14803240740740783</v>
      </c>
      <c r="U388" s="58">
        <f t="shared" ca="1" si="141"/>
        <v>2</v>
      </c>
      <c r="V388" s="58">
        <f t="shared" ca="1" si="142"/>
        <v>1</v>
      </c>
      <c r="W388" s="58">
        <f t="shared" ca="1" si="143"/>
        <v>21</v>
      </c>
      <c r="X388" s="57">
        <f t="shared" ref="X388:X402" ca="1" si="152">T388+(U388+V388+W388)/(1440*60)</f>
        <v>0.1483101851851856</v>
      </c>
      <c r="Y388" s="69">
        <v>2</v>
      </c>
      <c r="Z388" s="69">
        <f t="shared" ref="Z388:Z402" ca="1" si="153">D388+H388+J388+K388+M388+O388+S388+U388+V388+W388+Y388</f>
        <v>75</v>
      </c>
      <c r="AA388" s="59">
        <f t="shared" ref="AA388:AA402" ca="1" si="154">Z388/(1440*60)</f>
        <v>8.6805555555555551E-4</v>
      </c>
      <c r="AB388" s="59">
        <f t="shared" ref="AB388:AB402" ca="1" si="155">IF(E388&gt;N387,E388,N387)</f>
        <v>0.14675925925925964</v>
      </c>
      <c r="AC388" s="59">
        <f t="shared" ca="1" si="137"/>
        <v>0.1476273148148152</v>
      </c>
      <c r="AD388" s="59">
        <f t="shared" ca="1" si="144"/>
        <v>1.305555555555632E-2</v>
      </c>
      <c r="AE388" s="59">
        <f t="shared" ca="1" si="145"/>
        <v>1.3923611111111872E-2</v>
      </c>
    </row>
    <row r="389" spans="1:31" x14ac:dyDescent="0.25">
      <c r="A389" s="51">
        <v>387</v>
      </c>
      <c r="B389" s="60">
        <f>30</f>
        <v>30</v>
      </c>
      <c r="C389" s="52">
        <f t="shared" ref="C389:C402" si="156">C388+B389/(1440*60)</f>
        <v>0.13402777777777738</v>
      </c>
      <c r="D389" s="74">
        <v>2</v>
      </c>
      <c r="E389" s="54">
        <f t="shared" ref="E389:E402" si="157">C389+D389/(1440*60)</f>
        <v>0.13405092592592555</v>
      </c>
      <c r="F389" s="55">
        <f ca="1">COUNTIF($G$3:G388,"&gt;"&amp;E389)</f>
        <v>34</v>
      </c>
      <c r="G389" s="54">
        <f t="shared" ca="1" si="146"/>
        <v>0.14702546296296334</v>
      </c>
      <c r="H389" s="53">
        <f t="shared" ca="1" si="147"/>
        <v>17</v>
      </c>
      <c r="I389" s="54">
        <f t="shared" ca="1" si="138"/>
        <v>0.14722222222222262</v>
      </c>
      <c r="J389" s="53">
        <v>2</v>
      </c>
      <c r="K389" s="53">
        <v>1</v>
      </c>
      <c r="L389" s="55">
        <f t="shared" ca="1" si="148"/>
        <v>0</v>
      </c>
      <c r="M389" s="53">
        <f t="shared" ca="1" si="149"/>
        <v>0</v>
      </c>
      <c r="N389" s="54">
        <f t="shared" ca="1" si="150"/>
        <v>0.14725694444444484</v>
      </c>
      <c r="O389" s="56">
        <f t="shared" ca="1" si="139"/>
        <v>2</v>
      </c>
      <c r="P389" s="57">
        <f t="shared" ref="P389:P402" ca="1" si="158">IF(L389=0,N389+(O389)/(1440*60),-1)</f>
        <v>0.147280092592593</v>
      </c>
      <c r="Q389" s="71">
        <f ca="1">IF(L389=0,COUNTIF($R$3:R388,"&gt;"&amp;P389),0)</f>
        <v>2</v>
      </c>
      <c r="R389" s="57">
        <f t="shared" ref="R389:R402" ca="1" si="159">IF(L389=0,IF(P389&gt;X388,P389,X388),-1)</f>
        <v>0.1483101851851856</v>
      </c>
      <c r="S389" s="56">
        <f t="shared" ca="1" si="140"/>
        <v>20</v>
      </c>
      <c r="T389" s="57">
        <f t="shared" ca="1" si="151"/>
        <v>0.14854166666666707</v>
      </c>
      <c r="U389" s="58">
        <f t="shared" ca="1" si="141"/>
        <v>2</v>
      </c>
      <c r="V389" s="58">
        <f t="shared" ca="1" si="142"/>
        <v>1</v>
      </c>
      <c r="W389" s="58">
        <f t="shared" ca="1" si="143"/>
        <v>20</v>
      </c>
      <c r="X389" s="57">
        <f t="shared" ca="1" si="152"/>
        <v>0.14880787037037077</v>
      </c>
      <c r="Y389" s="69">
        <v>2</v>
      </c>
      <c r="Z389" s="69">
        <f t="shared" ca="1" si="153"/>
        <v>69</v>
      </c>
      <c r="AA389" s="59">
        <f t="shared" ca="1" si="154"/>
        <v>7.9861111111111116E-4</v>
      </c>
      <c r="AB389" s="59">
        <f t="shared" ca="1" si="155"/>
        <v>0.14702546296296334</v>
      </c>
      <c r="AC389" s="59">
        <f t="shared" ref="AC389:AC402" ca="1" si="160">AB389+AA389</f>
        <v>0.14782407407407447</v>
      </c>
      <c r="AD389" s="59">
        <f t="shared" ca="1" si="144"/>
        <v>1.2974537037037798E-2</v>
      </c>
      <c r="AE389" s="59">
        <f t="shared" ca="1" si="145"/>
        <v>1.3773148148148923E-2</v>
      </c>
    </row>
    <row r="390" spans="1:31" x14ac:dyDescent="0.25">
      <c r="A390" s="51">
        <v>388</v>
      </c>
      <c r="B390" s="60">
        <f>30</f>
        <v>30</v>
      </c>
      <c r="C390" s="52">
        <f t="shared" si="156"/>
        <v>0.13437499999999961</v>
      </c>
      <c r="D390" s="75">
        <v>2</v>
      </c>
      <c r="E390" s="54">
        <f t="shared" si="157"/>
        <v>0.13439814814814777</v>
      </c>
      <c r="F390" s="55">
        <f ca="1">COUNTIF($G$3:G389,"&gt;"&amp;E390)</f>
        <v>35</v>
      </c>
      <c r="G390" s="54">
        <f t="shared" ca="1" si="146"/>
        <v>0.14725694444444484</v>
      </c>
      <c r="H390" s="53">
        <f t="shared" ca="1" si="147"/>
        <v>21</v>
      </c>
      <c r="I390" s="54">
        <f t="shared" ca="1" si="138"/>
        <v>0.14750000000000041</v>
      </c>
      <c r="J390" s="53">
        <v>2</v>
      </c>
      <c r="K390" s="53">
        <v>1</v>
      </c>
      <c r="L390" s="55">
        <f t="shared" ca="1" si="148"/>
        <v>1</v>
      </c>
      <c r="M390" s="53">
        <f t="shared" ca="1" si="149"/>
        <v>20</v>
      </c>
      <c r="N390" s="54">
        <f t="shared" ca="1" si="150"/>
        <v>0.14776620370370411</v>
      </c>
      <c r="O390" s="56">
        <f t="shared" ca="1" si="139"/>
        <v>0</v>
      </c>
      <c r="P390" s="57">
        <f t="shared" ca="1" si="158"/>
        <v>-1</v>
      </c>
      <c r="Q390" s="71">
        <f ca="1">IF(L390=0,COUNTIF($R$3:R389,"&gt;"&amp;P390),0)</f>
        <v>0</v>
      </c>
      <c r="R390" s="57">
        <f t="shared" ca="1" si="159"/>
        <v>-1</v>
      </c>
      <c r="S390" s="56">
        <f t="shared" ca="1" si="140"/>
        <v>0</v>
      </c>
      <c r="T390" s="57">
        <f t="shared" ca="1" si="151"/>
        <v>-1</v>
      </c>
      <c r="U390" s="58">
        <f t="shared" ca="1" si="141"/>
        <v>0</v>
      </c>
      <c r="V390" s="58">
        <f t="shared" ca="1" si="142"/>
        <v>0</v>
      </c>
      <c r="W390" s="58">
        <f t="shared" ca="1" si="143"/>
        <v>0</v>
      </c>
      <c r="X390" s="57">
        <f t="shared" ca="1" si="152"/>
        <v>-1</v>
      </c>
      <c r="Y390" s="69">
        <v>2</v>
      </c>
      <c r="Z390" s="69">
        <f t="shared" ca="1" si="153"/>
        <v>48</v>
      </c>
      <c r="AA390" s="59">
        <f t="shared" ca="1" si="154"/>
        <v>5.5555555555555556E-4</v>
      </c>
      <c r="AB390" s="59">
        <f t="shared" ca="1" si="155"/>
        <v>0.14725694444444484</v>
      </c>
      <c r="AC390" s="59">
        <f t="shared" ca="1" si="160"/>
        <v>0.1478125000000004</v>
      </c>
      <c r="AD390" s="59">
        <f t="shared" ca="1" si="144"/>
        <v>1.2858796296297076E-2</v>
      </c>
      <c r="AE390" s="59">
        <f t="shared" ca="1" si="145"/>
        <v>1.3414351851852635E-2</v>
      </c>
    </row>
    <row r="391" spans="1:31" x14ac:dyDescent="0.25">
      <c r="A391" s="51">
        <v>389</v>
      </c>
      <c r="B391" s="60">
        <f>30</f>
        <v>30</v>
      </c>
      <c r="C391" s="52">
        <f t="shared" si="156"/>
        <v>0.13472222222222183</v>
      </c>
      <c r="D391" s="74">
        <v>2</v>
      </c>
      <c r="E391" s="54">
        <f t="shared" si="157"/>
        <v>0.13474537037036999</v>
      </c>
      <c r="F391" s="55">
        <f ca="1">COUNTIF($G$3:G390,"&gt;"&amp;E391)</f>
        <v>34</v>
      </c>
      <c r="G391" s="54">
        <f t="shared" ca="1" si="146"/>
        <v>0.14776620370370411</v>
      </c>
      <c r="H391" s="53">
        <f t="shared" ca="1" si="147"/>
        <v>22</v>
      </c>
      <c r="I391" s="54">
        <f t="shared" ca="1" si="138"/>
        <v>0.14802083333333374</v>
      </c>
      <c r="J391" s="53">
        <v>2</v>
      </c>
      <c r="K391" s="53">
        <v>1</v>
      </c>
      <c r="L391" s="55">
        <f t="shared" ca="1" si="148"/>
        <v>1</v>
      </c>
      <c r="M391" s="53">
        <f t="shared" ca="1" si="149"/>
        <v>22</v>
      </c>
      <c r="N391" s="54">
        <f t="shared" ca="1" si="150"/>
        <v>0.1483101851851856</v>
      </c>
      <c r="O391" s="56">
        <f t="shared" ca="1" si="139"/>
        <v>0</v>
      </c>
      <c r="P391" s="57">
        <f t="shared" ca="1" si="158"/>
        <v>-1</v>
      </c>
      <c r="Q391" s="71">
        <f ca="1">IF(L391=0,COUNTIF($R$3:R390,"&gt;"&amp;P391),0)</f>
        <v>0</v>
      </c>
      <c r="R391" s="57">
        <f t="shared" ca="1" si="159"/>
        <v>-1</v>
      </c>
      <c r="S391" s="56">
        <f t="shared" ca="1" si="140"/>
        <v>0</v>
      </c>
      <c r="T391" s="57">
        <f t="shared" ca="1" si="151"/>
        <v>-1</v>
      </c>
      <c r="U391" s="58">
        <f t="shared" ca="1" si="141"/>
        <v>0</v>
      </c>
      <c r="V391" s="58">
        <f t="shared" ca="1" si="142"/>
        <v>0</v>
      </c>
      <c r="W391" s="58">
        <f t="shared" ca="1" si="143"/>
        <v>0</v>
      </c>
      <c r="X391" s="57">
        <f t="shared" ca="1" si="152"/>
        <v>-1</v>
      </c>
      <c r="Y391" s="69">
        <v>2</v>
      </c>
      <c r="Z391" s="69">
        <f t="shared" ca="1" si="153"/>
        <v>51</v>
      </c>
      <c r="AA391" s="59">
        <f t="shared" ca="1" si="154"/>
        <v>5.9027777777777778E-4</v>
      </c>
      <c r="AB391" s="59">
        <f t="shared" ca="1" si="155"/>
        <v>0.14776620370370411</v>
      </c>
      <c r="AC391" s="59">
        <f t="shared" ca="1" si="160"/>
        <v>0.14835648148148189</v>
      </c>
      <c r="AD391" s="59">
        <f t="shared" ca="1" si="144"/>
        <v>1.302083333333412E-2</v>
      </c>
      <c r="AE391" s="59">
        <f t="shared" ca="1" si="145"/>
        <v>1.3611111111111907E-2</v>
      </c>
    </row>
    <row r="392" spans="1:31" x14ac:dyDescent="0.25">
      <c r="A392" s="51">
        <v>390</v>
      </c>
      <c r="B392" s="60">
        <f>30</f>
        <v>30</v>
      </c>
      <c r="C392" s="52">
        <f t="shared" si="156"/>
        <v>0.13506944444444405</v>
      </c>
      <c r="D392" s="75">
        <v>2</v>
      </c>
      <c r="E392" s="54">
        <f t="shared" si="157"/>
        <v>0.13509259259259221</v>
      </c>
      <c r="F392" s="55">
        <f ca="1">COUNTIF($G$3:G391,"&gt;"&amp;E392)</f>
        <v>35</v>
      </c>
      <c r="G392" s="54">
        <f t="shared" ca="1" si="146"/>
        <v>0.1483101851851856</v>
      </c>
      <c r="H392" s="53">
        <f t="shared" ca="1" si="147"/>
        <v>20</v>
      </c>
      <c r="I392" s="54">
        <f t="shared" ca="1" si="138"/>
        <v>0.14854166666666707</v>
      </c>
      <c r="J392" s="53">
        <v>2</v>
      </c>
      <c r="K392" s="53">
        <v>1</v>
      </c>
      <c r="L392" s="55">
        <f t="shared" ca="1" si="148"/>
        <v>1</v>
      </c>
      <c r="M392" s="53">
        <f t="shared" ca="1" si="149"/>
        <v>21</v>
      </c>
      <c r="N392" s="54">
        <f t="shared" ca="1" si="150"/>
        <v>0.14881944444444484</v>
      </c>
      <c r="O392" s="56">
        <f t="shared" ca="1" si="139"/>
        <v>0</v>
      </c>
      <c r="P392" s="57">
        <f t="shared" ca="1" si="158"/>
        <v>-1</v>
      </c>
      <c r="Q392" s="71">
        <f ca="1">IF(L392=0,COUNTIF($R$3:R391,"&gt;"&amp;P392),0)</f>
        <v>0</v>
      </c>
      <c r="R392" s="57">
        <f t="shared" ca="1" si="159"/>
        <v>-1</v>
      </c>
      <c r="S392" s="56">
        <f t="shared" ca="1" si="140"/>
        <v>0</v>
      </c>
      <c r="T392" s="57">
        <f t="shared" ca="1" si="151"/>
        <v>-1</v>
      </c>
      <c r="U392" s="58">
        <f t="shared" ca="1" si="141"/>
        <v>0</v>
      </c>
      <c r="V392" s="58">
        <f t="shared" ca="1" si="142"/>
        <v>0</v>
      </c>
      <c r="W392" s="58">
        <f t="shared" ca="1" si="143"/>
        <v>0</v>
      </c>
      <c r="X392" s="57">
        <f t="shared" ca="1" si="152"/>
        <v>-1</v>
      </c>
      <c r="Y392" s="69">
        <v>2</v>
      </c>
      <c r="Z392" s="69">
        <f t="shared" ca="1" si="153"/>
        <v>48</v>
      </c>
      <c r="AA392" s="59">
        <f t="shared" ca="1" si="154"/>
        <v>5.5555555555555556E-4</v>
      </c>
      <c r="AB392" s="59">
        <f t="shared" ca="1" si="155"/>
        <v>0.1483101851851856</v>
      </c>
      <c r="AC392" s="59">
        <f t="shared" ca="1" si="160"/>
        <v>0.14886574074074116</v>
      </c>
      <c r="AD392" s="59">
        <f t="shared" ca="1" si="144"/>
        <v>1.3217592592593391E-2</v>
      </c>
      <c r="AE392" s="59">
        <f t="shared" ca="1" si="145"/>
        <v>1.377314814814895E-2</v>
      </c>
    </row>
    <row r="393" spans="1:31" x14ac:dyDescent="0.25">
      <c r="A393" s="51">
        <v>391</v>
      </c>
      <c r="B393" s="60">
        <f>30</f>
        <v>30</v>
      </c>
      <c r="C393" s="52">
        <f t="shared" si="156"/>
        <v>0.13541666666666627</v>
      </c>
      <c r="D393" s="74">
        <v>2</v>
      </c>
      <c r="E393" s="54">
        <f t="shared" si="157"/>
        <v>0.13543981481481443</v>
      </c>
      <c r="F393" s="55">
        <f ca="1">COUNTIF($G$3:G392,"&gt;"&amp;E393)</f>
        <v>35</v>
      </c>
      <c r="G393" s="54">
        <f t="shared" ca="1" si="146"/>
        <v>0.14881944444444484</v>
      </c>
      <c r="H393" s="53">
        <f t="shared" ca="1" si="147"/>
        <v>18</v>
      </c>
      <c r="I393" s="54">
        <f t="shared" ca="1" si="138"/>
        <v>0.14902777777777818</v>
      </c>
      <c r="J393" s="53">
        <v>2</v>
      </c>
      <c r="K393" s="53">
        <v>1</v>
      </c>
      <c r="L393" s="55">
        <f t="shared" ca="1" si="148"/>
        <v>1</v>
      </c>
      <c r="M393" s="53">
        <f t="shared" ca="1" si="149"/>
        <v>18</v>
      </c>
      <c r="N393" s="54">
        <f t="shared" ca="1" si="150"/>
        <v>0.14927083333333374</v>
      </c>
      <c r="O393" s="56">
        <f t="shared" ca="1" si="139"/>
        <v>0</v>
      </c>
      <c r="P393" s="57">
        <f t="shared" ca="1" si="158"/>
        <v>-1</v>
      </c>
      <c r="Q393" s="71">
        <f ca="1">IF(L393=0,COUNTIF($R$3:R392,"&gt;"&amp;P393),0)</f>
        <v>0</v>
      </c>
      <c r="R393" s="57">
        <f t="shared" ca="1" si="159"/>
        <v>-1</v>
      </c>
      <c r="S393" s="56">
        <f t="shared" ca="1" si="140"/>
        <v>0</v>
      </c>
      <c r="T393" s="57">
        <f t="shared" ca="1" si="151"/>
        <v>-1</v>
      </c>
      <c r="U393" s="58">
        <f t="shared" ca="1" si="141"/>
        <v>0</v>
      </c>
      <c r="V393" s="58">
        <f t="shared" ca="1" si="142"/>
        <v>0</v>
      </c>
      <c r="W393" s="58">
        <f t="shared" ca="1" si="143"/>
        <v>0</v>
      </c>
      <c r="X393" s="57">
        <f t="shared" ca="1" si="152"/>
        <v>-1</v>
      </c>
      <c r="Y393" s="69">
        <v>2</v>
      </c>
      <c r="Z393" s="69">
        <f t="shared" ca="1" si="153"/>
        <v>43</v>
      </c>
      <c r="AA393" s="59">
        <f t="shared" ca="1" si="154"/>
        <v>4.9768518518518521E-4</v>
      </c>
      <c r="AB393" s="59">
        <f t="shared" ca="1" si="155"/>
        <v>0.14881944444444484</v>
      </c>
      <c r="AC393" s="59">
        <f t="shared" ca="1" si="160"/>
        <v>0.14931712962963004</v>
      </c>
      <c r="AD393" s="59">
        <f t="shared" ca="1" si="144"/>
        <v>1.3379629629630407E-2</v>
      </c>
      <c r="AE393" s="59">
        <f t="shared" ca="1" si="145"/>
        <v>1.3877314814815606E-2</v>
      </c>
    </row>
    <row r="394" spans="1:31" x14ac:dyDescent="0.25">
      <c r="A394" s="51">
        <v>392</v>
      </c>
      <c r="B394" s="60">
        <f>30</f>
        <v>30</v>
      </c>
      <c r="C394" s="52">
        <f t="shared" si="156"/>
        <v>0.13576388888888849</v>
      </c>
      <c r="D394" s="75">
        <v>2</v>
      </c>
      <c r="E394" s="54">
        <f t="shared" si="157"/>
        <v>0.13578703703703665</v>
      </c>
      <c r="F394" s="55">
        <f ca="1">COUNTIF($G$3:G393,"&gt;"&amp;E394)</f>
        <v>34</v>
      </c>
      <c r="G394" s="54">
        <f t="shared" ca="1" si="146"/>
        <v>0.14927083333333374</v>
      </c>
      <c r="H394" s="53">
        <f t="shared" ca="1" si="147"/>
        <v>21</v>
      </c>
      <c r="I394" s="54">
        <f t="shared" ca="1" si="138"/>
        <v>0.14951388888888931</v>
      </c>
      <c r="J394" s="53">
        <v>2</v>
      </c>
      <c r="K394" s="53">
        <v>1</v>
      </c>
      <c r="L394" s="55">
        <f t="shared" ca="1" si="148"/>
        <v>0</v>
      </c>
      <c r="M394" s="53">
        <f t="shared" ca="1" si="149"/>
        <v>0</v>
      </c>
      <c r="N394" s="54">
        <f t="shared" ca="1" si="150"/>
        <v>0.14954861111111153</v>
      </c>
      <c r="O394" s="56">
        <f t="shared" ca="1" si="139"/>
        <v>2</v>
      </c>
      <c r="P394" s="57">
        <f t="shared" ca="1" si="158"/>
        <v>0.1495717592592597</v>
      </c>
      <c r="Q394" s="71">
        <f ca="1">IF(L394=0,COUNTIF($R$3:R393,"&gt;"&amp;P394),0)</f>
        <v>0</v>
      </c>
      <c r="R394" s="57">
        <f t="shared" ca="1" si="159"/>
        <v>0.1495717592592597</v>
      </c>
      <c r="S394" s="56">
        <f t="shared" ca="1" si="140"/>
        <v>22</v>
      </c>
      <c r="T394" s="57">
        <f t="shared" ca="1" si="151"/>
        <v>0.14982638888888933</v>
      </c>
      <c r="U394" s="58">
        <f t="shared" ca="1" si="141"/>
        <v>2</v>
      </c>
      <c r="V394" s="58">
        <f t="shared" ca="1" si="142"/>
        <v>1</v>
      </c>
      <c r="W394" s="58">
        <f t="shared" ca="1" si="143"/>
        <v>21</v>
      </c>
      <c r="X394" s="57">
        <f t="shared" ca="1" si="152"/>
        <v>0.15010416666666709</v>
      </c>
      <c r="Y394" s="69">
        <v>2</v>
      </c>
      <c r="Z394" s="69">
        <f t="shared" ca="1" si="153"/>
        <v>76</v>
      </c>
      <c r="AA394" s="59">
        <f t="shared" ca="1" si="154"/>
        <v>8.7962962962962962E-4</v>
      </c>
      <c r="AB394" s="59">
        <f t="shared" ca="1" si="155"/>
        <v>0.14927083333333374</v>
      </c>
      <c r="AC394" s="59">
        <f t="shared" ca="1" si="160"/>
        <v>0.15015046296296336</v>
      </c>
      <c r="AD394" s="59">
        <f t="shared" ca="1" si="144"/>
        <v>1.348379629629709E-2</v>
      </c>
      <c r="AE394" s="59">
        <f t="shared" ca="1" si="145"/>
        <v>1.4363425925926709E-2</v>
      </c>
    </row>
    <row r="395" spans="1:31" x14ac:dyDescent="0.25">
      <c r="A395" s="51">
        <v>393</v>
      </c>
      <c r="B395" s="60">
        <f>30</f>
        <v>30</v>
      </c>
      <c r="C395" s="52">
        <f t="shared" si="156"/>
        <v>0.13611111111111071</v>
      </c>
      <c r="D395" s="74">
        <v>2</v>
      </c>
      <c r="E395" s="54">
        <f t="shared" si="157"/>
        <v>0.13613425925925887</v>
      </c>
      <c r="F395" s="55">
        <f ca="1">COUNTIF($G$3:G394,"&gt;"&amp;E395)</f>
        <v>34</v>
      </c>
      <c r="G395" s="54">
        <f t="shared" ca="1" si="146"/>
        <v>0.14954861111111153</v>
      </c>
      <c r="H395" s="53">
        <f t="shared" ca="1" si="147"/>
        <v>19</v>
      </c>
      <c r="I395" s="54">
        <f t="shared" ca="1" si="138"/>
        <v>0.14976851851851894</v>
      </c>
      <c r="J395" s="53">
        <v>2</v>
      </c>
      <c r="K395" s="53">
        <v>1</v>
      </c>
      <c r="L395" s="55">
        <f t="shared" ca="1" si="148"/>
        <v>0</v>
      </c>
      <c r="M395" s="53">
        <f t="shared" ca="1" si="149"/>
        <v>0</v>
      </c>
      <c r="N395" s="54">
        <f t="shared" ca="1" si="150"/>
        <v>0.14980324074074117</v>
      </c>
      <c r="O395" s="56">
        <f t="shared" ca="1" si="139"/>
        <v>2</v>
      </c>
      <c r="P395" s="57">
        <f t="shared" ca="1" si="158"/>
        <v>0.14982638888888933</v>
      </c>
      <c r="Q395" s="71">
        <f ca="1">IF(L395=0,COUNTIF($R$3:R394,"&gt;"&amp;P395),0)</f>
        <v>0</v>
      </c>
      <c r="R395" s="57">
        <f t="shared" ca="1" si="159"/>
        <v>0.15010416666666709</v>
      </c>
      <c r="S395" s="56">
        <f t="shared" ca="1" si="140"/>
        <v>20</v>
      </c>
      <c r="T395" s="57">
        <f t="shared" ca="1" si="151"/>
        <v>0.15033564814814857</v>
      </c>
      <c r="U395" s="58">
        <f t="shared" ca="1" si="141"/>
        <v>2</v>
      </c>
      <c r="V395" s="58">
        <f t="shared" ca="1" si="142"/>
        <v>1</v>
      </c>
      <c r="W395" s="58">
        <f t="shared" ca="1" si="143"/>
        <v>18</v>
      </c>
      <c r="X395" s="57">
        <f t="shared" ca="1" si="152"/>
        <v>0.15057870370370413</v>
      </c>
      <c r="Y395" s="69">
        <v>2</v>
      </c>
      <c r="Z395" s="69">
        <f t="shared" ca="1" si="153"/>
        <v>69</v>
      </c>
      <c r="AA395" s="59">
        <f t="shared" ca="1" si="154"/>
        <v>7.9861111111111116E-4</v>
      </c>
      <c r="AB395" s="59">
        <f t="shared" ca="1" si="155"/>
        <v>0.14954861111111153</v>
      </c>
      <c r="AC395" s="59">
        <f t="shared" ca="1" si="160"/>
        <v>0.15034722222222266</v>
      </c>
      <c r="AD395" s="59">
        <f t="shared" ca="1" si="144"/>
        <v>1.3414351851852663E-2</v>
      </c>
      <c r="AE395" s="59">
        <f t="shared" ca="1" si="145"/>
        <v>1.4212962962963788E-2</v>
      </c>
    </row>
    <row r="396" spans="1:31" x14ac:dyDescent="0.25">
      <c r="A396" s="51">
        <v>394</v>
      </c>
      <c r="B396" s="60">
        <f>30</f>
        <v>30</v>
      </c>
      <c r="C396" s="52">
        <f t="shared" si="156"/>
        <v>0.13645833333333293</v>
      </c>
      <c r="D396" s="75">
        <v>2</v>
      </c>
      <c r="E396" s="54">
        <f t="shared" si="157"/>
        <v>0.13648148148148109</v>
      </c>
      <c r="F396" s="55">
        <f ca="1">COUNTIF($G$3:G395,"&gt;"&amp;E396)</f>
        <v>35</v>
      </c>
      <c r="G396" s="54">
        <f t="shared" ca="1" si="146"/>
        <v>0.14980324074074117</v>
      </c>
      <c r="H396" s="53">
        <f t="shared" ca="1" si="147"/>
        <v>21</v>
      </c>
      <c r="I396" s="54">
        <f t="shared" ca="1" si="138"/>
        <v>0.15004629629629673</v>
      </c>
      <c r="J396" s="53">
        <v>2</v>
      </c>
      <c r="K396" s="53">
        <v>1</v>
      </c>
      <c r="L396" s="55">
        <f t="shared" ca="1" si="148"/>
        <v>0</v>
      </c>
      <c r="M396" s="53">
        <f t="shared" ca="1" si="149"/>
        <v>0</v>
      </c>
      <c r="N396" s="54">
        <f t="shared" ca="1" si="150"/>
        <v>0.15008101851851896</v>
      </c>
      <c r="O396" s="56">
        <f t="shared" ca="1" si="139"/>
        <v>2</v>
      </c>
      <c r="P396" s="57">
        <f t="shared" ca="1" si="158"/>
        <v>0.15010416666666712</v>
      </c>
      <c r="Q396" s="71">
        <f ca="1">IF(L396=0,COUNTIF($R$3:R395,"&gt;"&amp;P396),0)</f>
        <v>0</v>
      </c>
      <c r="R396" s="57">
        <f t="shared" ca="1" si="159"/>
        <v>0.15057870370370413</v>
      </c>
      <c r="S396" s="56">
        <f t="shared" ca="1" si="140"/>
        <v>21</v>
      </c>
      <c r="T396" s="57">
        <f t="shared" ca="1" si="151"/>
        <v>0.1508217592592597</v>
      </c>
      <c r="U396" s="58">
        <f t="shared" ca="1" si="141"/>
        <v>2</v>
      </c>
      <c r="V396" s="58">
        <f t="shared" ca="1" si="142"/>
        <v>1</v>
      </c>
      <c r="W396" s="58">
        <f t="shared" ca="1" si="143"/>
        <v>20</v>
      </c>
      <c r="X396" s="57">
        <f t="shared" ca="1" si="152"/>
        <v>0.1510879629629634</v>
      </c>
      <c r="Y396" s="69">
        <v>2</v>
      </c>
      <c r="Z396" s="69">
        <f t="shared" ca="1" si="153"/>
        <v>74</v>
      </c>
      <c r="AA396" s="59">
        <f t="shared" ca="1" si="154"/>
        <v>8.564814814814815E-4</v>
      </c>
      <c r="AB396" s="59">
        <f t="shared" ca="1" si="155"/>
        <v>0.14980324074074117</v>
      </c>
      <c r="AC396" s="59">
        <f t="shared" ca="1" si="160"/>
        <v>0.15065972222222265</v>
      </c>
      <c r="AD396" s="59">
        <f t="shared" ca="1" si="144"/>
        <v>1.3321759259260074E-2</v>
      </c>
      <c r="AE396" s="59">
        <f t="shared" ca="1" si="145"/>
        <v>1.417824074074156E-2</v>
      </c>
    </row>
    <row r="397" spans="1:31" x14ac:dyDescent="0.25">
      <c r="A397" s="51">
        <v>395</v>
      </c>
      <c r="B397" s="60">
        <f>30</f>
        <v>30</v>
      </c>
      <c r="C397" s="52">
        <f t="shared" si="156"/>
        <v>0.13680555555555515</v>
      </c>
      <c r="D397" s="74">
        <v>2</v>
      </c>
      <c r="E397" s="54">
        <f t="shared" si="157"/>
        <v>0.13682870370370331</v>
      </c>
      <c r="F397" s="55">
        <f ca="1">COUNTIF($G$3:G396,"&gt;"&amp;E397)</f>
        <v>34</v>
      </c>
      <c r="G397" s="54">
        <f t="shared" ca="1" si="146"/>
        <v>0.15008101851851896</v>
      </c>
      <c r="H397" s="53">
        <f t="shared" ca="1" si="147"/>
        <v>18</v>
      </c>
      <c r="I397" s="54">
        <f t="shared" ca="1" si="138"/>
        <v>0.1502893518518523</v>
      </c>
      <c r="J397" s="53">
        <v>2</v>
      </c>
      <c r="K397" s="53">
        <v>1</v>
      </c>
      <c r="L397" s="55">
        <f t="shared" ca="1" si="148"/>
        <v>1</v>
      </c>
      <c r="M397" s="53">
        <f t="shared" ca="1" si="149"/>
        <v>22</v>
      </c>
      <c r="N397" s="54">
        <f t="shared" ca="1" si="150"/>
        <v>0.15057870370370416</v>
      </c>
      <c r="O397" s="56">
        <f t="shared" ca="1" si="139"/>
        <v>0</v>
      </c>
      <c r="P397" s="57">
        <f t="shared" ca="1" si="158"/>
        <v>-1</v>
      </c>
      <c r="Q397" s="71">
        <f ca="1">IF(L397=0,COUNTIF($R$3:R396,"&gt;"&amp;P397),0)</f>
        <v>0</v>
      </c>
      <c r="R397" s="57">
        <f t="shared" ca="1" si="159"/>
        <v>-1</v>
      </c>
      <c r="S397" s="56">
        <f t="shared" ca="1" si="140"/>
        <v>0</v>
      </c>
      <c r="T397" s="57">
        <f t="shared" ca="1" si="151"/>
        <v>-1</v>
      </c>
      <c r="U397" s="58">
        <f t="shared" ca="1" si="141"/>
        <v>0</v>
      </c>
      <c r="V397" s="58">
        <f t="shared" ca="1" si="142"/>
        <v>0</v>
      </c>
      <c r="W397" s="58">
        <f t="shared" ca="1" si="143"/>
        <v>0</v>
      </c>
      <c r="X397" s="57">
        <f t="shared" ca="1" si="152"/>
        <v>-1</v>
      </c>
      <c r="Y397" s="69">
        <v>2</v>
      </c>
      <c r="Z397" s="69">
        <f t="shared" ca="1" si="153"/>
        <v>47</v>
      </c>
      <c r="AA397" s="59">
        <f t="shared" ca="1" si="154"/>
        <v>5.4398148148148144E-4</v>
      </c>
      <c r="AB397" s="59">
        <f t="shared" ca="1" si="155"/>
        <v>0.15008101851851896</v>
      </c>
      <c r="AC397" s="59">
        <f t="shared" ca="1" si="160"/>
        <v>0.15062500000000045</v>
      </c>
      <c r="AD397" s="59">
        <f t="shared" ca="1" si="144"/>
        <v>1.3252314814815647E-2</v>
      </c>
      <c r="AE397" s="59">
        <f t="shared" ca="1" si="145"/>
        <v>1.3796296296297139E-2</v>
      </c>
    </row>
    <row r="398" spans="1:31" x14ac:dyDescent="0.25">
      <c r="A398" s="51">
        <v>396</v>
      </c>
      <c r="B398" s="60">
        <f>30</f>
        <v>30</v>
      </c>
      <c r="C398" s="52">
        <f t="shared" si="156"/>
        <v>0.13715277777777737</v>
      </c>
      <c r="D398" s="75">
        <v>2</v>
      </c>
      <c r="E398" s="54">
        <f t="shared" si="157"/>
        <v>0.13717592592592553</v>
      </c>
      <c r="F398" s="55">
        <f ca="1">COUNTIF($G$3:G397,"&gt;"&amp;E398)</f>
        <v>35</v>
      </c>
      <c r="G398" s="54">
        <f t="shared" ca="1" si="146"/>
        <v>0.15057870370370416</v>
      </c>
      <c r="H398" s="53">
        <f t="shared" ca="1" si="147"/>
        <v>18</v>
      </c>
      <c r="I398" s="54">
        <f t="shared" ca="1" si="138"/>
        <v>0.1507870370370375</v>
      </c>
      <c r="J398" s="53">
        <v>2</v>
      </c>
      <c r="K398" s="53">
        <v>1</v>
      </c>
      <c r="L398" s="55">
        <f t="shared" ca="1" si="148"/>
        <v>0</v>
      </c>
      <c r="M398" s="53">
        <f t="shared" ca="1" si="149"/>
        <v>0</v>
      </c>
      <c r="N398" s="54">
        <f t="shared" ca="1" si="150"/>
        <v>0.15082175925925972</v>
      </c>
      <c r="O398" s="56">
        <f t="shared" ca="1" si="139"/>
        <v>2</v>
      </c>
      <c r="P398" s="57">
        <f t="shared" ca="1" si="158"/>
        <v>0.15084490740740789</v>
      </c>
      <c r="Q398" s="71">
        <f ca="1">IF(L398=0,COUNTIF($R$3:R397,"&gt;"&amp;P398),0)</f>
        <v>0</v>
      </c>
      <c r="R398" s="57">
        <f t="shared" ca="1" si="159"/>
        <v>0.15084490740740789</v>
      </c>
      <c r="S398" s="56">
        <f t="shared" ca="1" si="140"/>
        <v>18</v>
      </c>
      <c r="T398" s="57">
        <f t="shared" ca="1" si="151"/>
        <v>0.15105324074074122</v>
      </c>
      <c r="U398" s="58">
        <f t="shared" ca="1" si="141"/>
        <v>2</v>
      </c>
      <c r="V398" s="58">
        <f t="shared" ca="1" si="142"/>
        <v>1</v>
      </c>
      <c r="W398" s="58">
        <f t="shared" ca="1" si="143"/>
        <v>22</v>
      </c>
      <c r="X398" s="57">
        <f t="shared" ca="1" si="152"/>
        <v>0.15134259259259308</v>
      </c>
      <c r="Y398" s="69">
        <v>2</v>
      </c>
      <c r="Z398" s="69">
        <f t="shared" ca="1" si="153"/>
        <v>70</v>
      </c>
      <c r="AA398" s="59">
        <f t="shared" ca="1" si="154"/>
        <v>8.1018518518518516E-4</v>
      </c>
      <c r="AB398" s="59">
        <f t="shared" ca="1" si="155"/>
        <v>0.15057870370370416</v>
      </c>
      <c r="AC398" s="59">
        <f t="shared" ca="1" si="160"/>
        <v>0.15138888888888935</v>
      </c>
      <c r="AD398" s="59">
        <f t="shared" ca="1" si="144"/>
        <v>1.3402777777778624E-2</v>
      </c>
      <c r="AE398" s="59">
        <f t="shared" ca="1" si="145"/>
        <v>1.4212962962963815E-2</v>
      </c>
    </row>
    <row r="399" spans="1:31" x14ac:dyDescent="0.25">
      <c r="A399" s="51">
        <v>397</v>
      </c>
      <c r="B399" s="60">
        <f>30</f>
        <v>30</v>
      </c>
      <c r="C399" s="52">
        <f t="shared" si="156"/>
        <v>0.13749999999999959</v>
      </c>
      <c r="D399" s="74">
        <v>2</v>
      </c>
      <c r="E399" s="54">
        <f t="shared" si="157"/>
        <v>0.13752314814814776</v>
      </c>
      <c r="F399" s="55">
        <f ca="1">COUNTIF($G$3:G398,"&gt;"&amp;E399)</f>
        <v>35</v>
      </c>
      <c r="G399" s="54">
        <f t="shared" ca="1" si="146"/>
        <v>0.15082175925925972</v>
      </c>
      <c r="H399" s="53">
        <f t="shared" ca="1" si="147"/>
        <v>22</v>
      </c>
      <c r="I399" s="54">
        <f t="shared" ca="1" si="138"/>
        <v>0.15107638888888936</v>
      </c>
      <c r="J399" s="53">
        <v>2</v>
      </c>
      <c r="K399" s="53">
        <v>1</v>
      </c>
      <c r="L399" s="55">
        <f t="shared" ca="1" si="148"/>
        <v>0</v>
      </c>
      <c r="M399" s="53">
        <f t="shared" ca="1" si="149"/>
        <v>0</v>
      </c>
      <c r="N399" s="54">
        <f t="shared" ca="1" si="150"/>
        <v>0.15111111111111158</v>
      </c>
      <c r="O399" s="56">
        <f t="shared" ca="1" si="139"/>
        <v>2</v>
      </c>
      <c r="P399" s="57">
        <f t="shared" ca="1" si="158"/>
        <v>0.15113425925925975</v>
      </c>
      <c r="Q399" s="71">
        <f ca="1">IF(L399=0,COUNTIF($R$3:R398,"&gt;"&amp;P399),0)</f>
        <v>0</v>
      </c>
      <c r="R399" s="57">
        <f t="shared" ca="1" si="159"/>
        <v>0.15134259259259308</v>
      </c>
      <c r="S399" s="56">
        <f t="shared" ca="1" si="140"/>
        <v>18</v>
      </c>
      <c r="T399" s="57">
        <f t="shared" ca="1" si="151"/>
        <v>0.15155092592592642</v>
      </c>
      <c r="U399" s="58">
        <f t="shared" ca="1" si="141"/>
        <v>2</v>
      </c>
      <c r="V399" s="58">
        <f t="shared" ca="1" si="142"/>
        <v>1</v>
      </c>
      <c r="W399" s="58">
        <f t="shared" ca="1" si="143"/>
        <v>21</v>
      </c>
      <c r="X399" s="57">
        <f t="shared" ca="1" si="152"/>
        <v>0.15182870370370419</v>
      </c>
      <c r="Y399" s="69">
        <v>2</v>
      </c>
      <c r="Z399" s="69">
        <f t="shared" ca="1" si="153"/>
        <v>73</v>
      </c>
      <c r="AA399" s="59">
        <f t="shared" ca="1" si="154"/>
        <v>8.4490740740740739E-4</v>
      </c>
      <c r="AB399" s="59">
        <f t="shared" ca="1" si="155"/>
        <v>0.15082175925925972</v>
      </c>
      <c r="AC399" s="59">
        <f t="shared" ca="1" si="160"/>
        <v>0.15166666666666714</v>
      </c>
      <c r="AD399" s="59">
        <f t="shared" ca="1" si="144"/>
        <v>1.3298611111111969E-2</v>
      </c>
      <c r="AE399" s="59">
        <f t="shared" ca="1" si="145"/>
        <v>1.4143518518519388E-2</v>
      </c>
    </row>
    <row r="400" spans="1:31" x14ac:dyDescent="0.25">
      <c r="A400" s="51">
        <v>398</v>
      </c>
      <c r="B400" s="60">
        <f>30</f>
        <v>30</v>
      </c>
      <c r="C400" s="52">
        <f t="shared" si="156"/>
        <v>0.13784722222222182</v>
      </c>
      <c r="D400" s="75">
        <v>2</v>
      </c>
      <c r="E400" s="54">
        <f t="shared" si="157"/>
        <v>0.13787037037036998</v>
      </c>
      <c r="F400" s="55">
        <f ca="1">COUNTIF($G$3:G399,"&gt;"&amp;E400)</f>
        <v>35</v>
      </c>
      <c r="G400" s="54">
        <f t="shared" ca="1" si="146"/>
        <v>0.15111111111111158</v>
      </c>
      <c r="H400" s="53">
        <f t="shared" ca="1" si="147"/>
        <v>18</v>
      </c>
      <c r="I400" s="54">
        <f t="shared" ca="1" si="138"/>
        <v>0.15131944444444492</v>
      </c>
      <c r="J400" s="53">
        <v>2</v>
      </c>
      <c r="K400" s="53">
        <v>1</v>
      </c>
      <c r="L400" s="55">
        <f t="shared" ca="1" si="148"/>
        <v>0</v>
      </c>
      <c r="M400" s="53">
        <f t="shared" ca="1" si="149"/>
        <v>0</v>
      </c>
      <c r="N400" s="54">
        <f t="shared" ca="1" si="150"/>
        <v>0.15135416666666715</v>
      </c>
      <c r="O400" s="56">
        <f t="shared" ca="1" si="139"/>
        <v>2</v>
      </c>
      <c r="P400" s="57">
        <f t="shared" ca="1" si="158"/>
        <v>0.15137731481481531</v>
      </c>
      <c r="Q400" s="71">
        <f ca="1">IF(L400=0,COUNTIF($R$3:R399,"&gt;"&amp;P400),0)</f>
        <v>0</v>
      </c>
      <c r="R400" s="57">
        <f t="shared" ca="1" si="159"/>
        <v>0.15182870370370419</v>
      </c>
      <c r="S400" s="56">
        <f t="shared" ca="1" si="140"/>
        <v>23</v>
      </c>
      <c r="T400" s="57">
        <f t="shared" ca="1" si="151"/>
        <v>0.15209490740740789</v>
      </c>
      <c r="U400" s="58">
        <f t="shared" ca="1" si="141"/>
        <v>2</v>
      </c>
      <c r="V400" s="58">
        <f t="shared" ca="1" si="142"/>
        <v>1</v>
      </c>
      <c r="W400" s="58">
        <f t="shared" ca="1" si="143"/>
        <v>18</v>
      </c>
      <c r="X400" s="57">
        <f t="shared" ca="1" si="152"/>
        <v>0.15233796296296345</v>
      </c>
      <c r="Y400" s="69">
        <v>2</v>
      </c>
      <c r="Z400" s="69">
        <f t="shared" ca="1" si="153"/>
        <v>71</v>
      </c>
      <c r="AA400" s="59">
        <f t="shared" ca="1" si="154"/>
        <v>8.2175925925925927E-4</v>
      </c>
      <c r="AB400" s="59">
        <f t="shared" ca="1" si="155"/>
        <v>0.15111111111111158</v>
      </c>
      <c r="AC400" s="59">
        <f t="shared" ca="1" si="160"/>
        <v>0.15193287037037084</v>
      </c>
      <c r="AD400" s="59">
        <f t="shared" ca="1" si="144"/>
        <v>1.3240740740741608E-2</v>
      </c>
      <c r="AE400" s="59">
        <f t="shared" ca="1" si="145"/>
        <v>1.4062500000000866E-2</v>
      </c>
    </row>
    <row r="401" spans="1:31" x14ac:dyDescent="0.25">
      <c r="A401" s="51">
        <v>399</v>
      </c>
      <c r="B401" s="60">
        <f>30</f>
        <v>30</v>
      </c>
      <c r="C401" s="52">
        <f t="shared" si="156"/>
        <v>0.13819444444444404</v>
      </c>
      <c r="D401" s="74">
        <v>2</v>
      </c>
      <c r="E401" s="54">
        <f t="shared" si="157"/>
        <v>0.1382175925925922</v>
      </c>
      <c r="F401" s="55">
        <f ca="1">COUNTIF($G$3:G400,"&gt;"&amp;E401)</f>
        <v>35</v>
      </c>
      <c r="G401" s="54">
        <f t="shared" ca="1" si="146"/>
        <v>0.15135416666666715</v>
      </c>
      <c r="H401" s="53">
        <f t="shared" ca="1" si="147"/>
        <v>22</v>
      </c>
      <c r="I401" s="54">
        <f t="shared" ca="1" si="138"/>
        <v>0.15160879629629678</v>
      </c>
      <c r="J401" s="53">
        <v>2</v>
      </c>
      <c r="K401" s="53">
        <v>1</v>
      </c>
      <c r="L401" s="55">
        <f t="shared" ca="1" si="148"/>
        <v>1</v>
      </c>
      <c r="M401" s="53">
        <f t="shared" ca="1" si="149"/>
        <v>19</v>
      </c>
      <c r="N401" s="54">
        <f t="shared" ca="1" si="150"/>
        <v>0.15186342592592642</v>
      </c>
      <c r="O401" s="56">
        <f t="shared" ca="1" si="139"/>
        <v>0</v>
      </c>
      <c r="P401" s="57">
        <f t="shared" ca="1" si="158"/>
        <v>-1</v>
      </c>
      <c r="Q401" s="71">
        <f ca="1">IF(L401=0,COUNTIF($R$3:R400,"&gt;"&amp;P401),0)</f>
        <v>0</v>
      </c>
      <c r="R401" s="57">
        <f t="shared" ca="1" si="159"/>
        <v>-1</v>
      </c>
      <c r="S401" s="56">
        <f t="shared" ca="1" si="140"/>
        <v>0</v>
      </c>
      <c r="T401" s="57">
        <f t="shared" ca="1" si="151"/>
        <v>-1</v>
      </c>
      <c r="U401" s="58">
        <f t="shared" ca="1" si="141"/>
        <v>0</v>
      </c>
      <c r="V401" s="58">
        <f t="shared" ca="1" si="142"/>
        <v>0</v>
      </c>
      <c r="W401" s="58">
        <f t="shared" ca="1" si="143"/>
        <v>0</v>
      </c>
      <c r="X401" s="57">
        <f t="shared" ca="1" si="152"/>
        <v>-1</v>
      </c>
      <c r="Y401" s="69">
        <v>2</v>
      </c>
      <c r="Z401" s="69">
        <f t="shared" ca="1" si="153"/>
        <v>48</v>
      </c>
      <c r="AA401" s="59">
        <f t="shared" ca="1" si="154"/>
        <v>5.5555555555555556E-4</v>
      </c>
      <c r="AB401" s="59">
        <f t="shared" ca="1" si="155"/>
        <v>0.15135416666666715</v>
      </c>
      <c r="AC401" s="59">
        <f t="shared" ca="1" si="160"/>
        <v>0.15190972222222271</v>
      </c>
      <c r="AD401" s="59">
        <f t="shared" ca="1" si="144"/>
        <v>1.3136574074074953E-2</v>
      </c>
      <c r="AE401" s="59">
        <f t="shared" ca="1" si="145"/>
        <v>1.3692129629630512E-2</v>
      </c>
    </row>
    <row r="402" spans="1:31" x14ac:dyDescent="0.25">
      <c r="A402" s="51">
        <v>400</v>
      </c>
      <c r="B402" s="60">
        <f>30</f>
        <v>30</v>
      </c>
      <c r="C402" s="52">
        <f t="shared" si="156"/>
        <v>0.13854166666666626</v>
      </c>
      <c r="D402" s="75">
        <v>2</v>
      </c>
      <c r="E402" s="54">
        <f t="shared" si="157"/>
        <v>0.13856481481481442</v>
      </c>
      <c r="F402" s="55">
        <f ca="1">COUNTIF($G$3:G401,"&gt;"&amp;E402)</f>
        <v>35</v>
      </c>
      <c r="G402" s="54">
        <f t="shared" ca="1" si="146"/>
        <v>0.15186342592592642</v>
      </c>
      <c r="H402" s="53">
        <f t="shared" ca="1" si="147"/>
        <v>17</v>
      </c>
      <c r="I402" s="54">
        <f t="shared" ca="1" si="138"/>
        <v>0.15206018518518569</v>
      </c>
      <c r="J402" s="53">
        <v>2</v>
      </c>
      <c r="K402" s="53">
        <v>1</v>
      </c>
      <c r="L402" s="55">
        <f t="shared" ca="1" si="148"/>
        <v>1</v>
      </c>
      <c r="M402" s="53">
        <f t="shared" ca="1" si="149"/>
        <v>22</v>
      </c>
      <c r="N402" s="54">
        <f t="shared" ca="1" si="150"/>
        <v>0.15234953703703755</v>
      </c>
      <c r="O402" s="56">
        <f t="shared" ca="1" si="139"/>
        <v>0</v>
      </c>
      <c r="P402" s="57">
        <f t="shared" ca="1" si="158"/>
        <v>-1</v>
      </c>
      <c r="Q402" s="71">
        <f ca="1">IF(L402=0,COUNTIF($R$3:R401,"&gt;"&amp;P402),0)</f>
        <v>0</v>
      </c>
      <c r="R402" s="57">
        <f t="shared" ca="1" si="159"/>
        <v>-1</v>
      </c>
      <c r="S402" s="56">
        <f t="shared" ca="1" si="140"/>
        <v>0</v>
      </c>
      <c r="T402" s="57">
        <f t="shared" ca="1" si="151"/>
        <v>-1</v>
      </c>
      <c r="U402" s="58">
        <f t="shared" ca="1" si="141"/>
        <v>0</v>
      </c>
      <c r="V402" s="58">
        <f t="shared" ca="1" si="142"/>
        <v>0</v>
      </c>
      <c r="W402" s="58">
        <f t="shared" ca="1" si="143"/>
        <v>0</v>
      </c>
      <c r="X402" s="57">
        <f t="shared" ca="1" si="152"/>
        <v>-1</v>
      </c>
      <c r="Y402" s="69">
        <v>2</v>
      </c>
      <c r="Z402" s="69">
        <f t="shared" ca="1" si="153"/>
        <v>46</v>
      </c>
      <c r="AA402" s="59">
        <f t="shared" ca="1" si="154"/>
        <v>5.3240740740740744E-4</v>
      </c>
      <c r="AB402" s="59">
        <f t="shared" ca="1" si="155"/>
        <v>0.15186342592592642</v>
      </c>
      <c r="AC402" s="59">
        <f t="shared" ca="1" si="160"/>
        <v>0.15239583333333381</v>
      </c>
      <c r="AD402" s="59">
        <f t="shared" ca="1" si="144"/>
        <v>1.3298611111111996E-2</v>
      </c>
      <c r="AE402" s="59">
        <f t="shared" ca="1" si="145"/>
        <v>1.3831018518519395E-2</v>
      </c>
    </row>
  </sheetData>
  <mergeCells count="17">
    <mergeCell ref="AG13:AH13"/>
    <mergeCell ref="AG18:AH18"/>
    <mergeCell ref="AG4:AH4"/>
    <mergeCell ref="Z1:Z2"/>
    <mergeCell ref="AA1:AA2"/>
    <mergeCell ref="AB1:AC1"/>
    <mergeCell ref="AD1:AD2"/>
    <mergeCell ref="H2:I2"/>
    <mergeCell ref="S2:T2"/>
    <mergeCell ref="AE1:AE2"/>
    <mergeCell ref="E1:N1"/>
    <mergeCell ref="A1:A2"/>
    <mergeCell ref="B1:B2"/>
    <mergeCell ref="C1:C2"/>
    <mergeCell ref="O1:W1"/>
    <mergeCell ref="Y1:Y2"/>
    <mergeCell ref="D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Sheet1!Заявка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Артем Загвозкин</cp:lastModifiedBy>
  <dcterms:created xsi:type="dcterms:W3CDTF">2021-12-06T12:40:33Z</dcterms:created>
  <dcterms:modified xsi:type="dcterms:W3CDTF">2022-06-21T10:10:31Z</dcterms:modified>
</cp:coreProperties>
</file>