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30" tabRatio="242"/>
  </bookViews>
  <sheets>
    <sheet name="ЗаказаноВыполнено" sheetId="1" r:id="rId1"/>
  </sheets>
  <calcPr calcId="144525"/>
</workbook>
</file>

<file path=xl/sharedStrings.xml><?xml version="1.0" encoding="utf-8"?>
<sst xmlns="http://schemas.openxmlformats.org/spreadsheetml/2006/main" count="377" uniqueCount="110">
  <si>
    <t>Участок</t>
  </si>
  <si>
    <t>49-04 тиждень</t>
  </si>
  <si>
    <t>04.12.2023-26.01.2024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</si>
  <si>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</si>
  <si>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</si>
  <si>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</si>
  <si>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</si>
  <si>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</si>
  <si>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</si>
  <si>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</si>
  <si>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</si>
  <si>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</si>
  <si>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SX611</t>
  </si>
  <si>
    <t xml:space="preserve">SHAFER SX611 </t>
  </si>
  <si>
    <t>нет</t>
  </si>
  <si>
    <t>г/к ящик</t>
  </si>
  <si>
    <t>есть</t>
  </si>
  <si>
    <t>AF0126</t>
  </si>
  <si>
    <t>WT0003</t>
  </si>
  <si>
    <t>WT0003   Made in Europe</t>
  </si>
  <si>
    <t>World Truck</t>
  </si>
  <si>
    <t xml:space="preserve"> AF0003</t>
  </si>
  <si>
    <t xml:space="preserve">WT0025 </t>
  </si>
  <si>
    <t>WT0025 Made in Europe</t>
  </si>
  <si>
    <t>AF0025</t>
  </si>
  <si>
    <t xml:space="preserve">WT0029 </t>
  </si>
  <si>
    <t>WT0029 Made in Europe</t>
  </si>
  <si>
    <t>AF0029</t>
  </si>
  <si>
    <t xml:space="preserve">WT0038 </t>
  </si>
  <si>
    <t>WT0038   Made in Europe</t>
  </si>
  <si>
    <t>AF0038</t>
  </si>
  <si>
    <t xml:space="preserve">WT0213 </t>
  </si>
  <si>
    <t>WT0213   Made in Europe</t>
  </si>
  <si>
    <t>AF0213</t>
  </si>
  <si>
    <t>AT102M</t>
  </si>
  <si>
    <t>AT102M 11/23 *(11 - місяць, 23 - рік)</t>
  </si>
  <si>
    <t>AT</t>
  </si>
  <si>
    <t>Альфа0105</t>
  </si>
  <si>
    <t>ВКП LB 4,0-5,5 кВт Лідер компресор</t>
  </si>
  <si>
    <t>Компрессор Лидер  ВКП LB 4,0-5,5 кВт</t>
  </si>
  <si>
    <t>етикетка Компрессор Лидер</t>
  </si>
  <si>
    <t>AF0070</t>
  </si>
  <si>
    <t>ВКП R/LT 4,0-11,0 кВт Лідер компресор</t>
  </si>
  <si>
    <t>Компрессор Лидер  ВКП R/LT 4,0-11,0 кВт</t>
  </si>
  <si>
    <t>AF0071</t>
  </si>
  <si>
    <t>AF1308</t>
  </si>
  <si>
    <t>етикетка
AF1308</t>
  </si>
  <si>
    <t>стандарт</t>
  </si>
  <si>
    <t>AF0208 (для Гудвіл Холдінг Україна )</t>
  </si>
  <si>
    <t>ARV AF1014</t>
  </si>
  <si>
    <t>ARV</t>
  </si>
  <si>
    <t>AF0068</t>
  </si>
  <si>
    <t xml:space="preserve">LUFT WAL LW216 </t>
  </si>
  <si>
    <t>LUFT WAL LW216 Made in Europe</t>
  </si>
  <si>
    <t>етикетка LW</t>
  </si>
  <si>
    <t>AF0003</t>
  </si>
  <si>
    <t>LUFT WAL LW203</t>
  </si>
  <si>
    <t>LUFT WAL LW203 Made in Europe</t>
  </si>
  <si>
    <t xml:space="preserve"> AF0029</t>
  </si>
  <si>
    <t xml:space="preserve">LUFT WAL LW209 </t>
  </si>
  <si>
    <t>LUFT WAL LW209 Made in Europe</t>
  </si>
  <si>
    <t>AF0037</t>
  </si>
  <si>
    <t>LUFT WAL LW205</t>
  </si>
  <si>
    <t>LUFT WAL LW205 Made in Europe</t>
  </si>
  <si>
    <t>LUFT WAL LW212</t>
  </si>
  <si>
    <t>LUFT WAL LW212 Made in Europe</t>
  </si>
  <si>
    <t>AF0064</t>
  </si>
  <si>
    <t xml:space="preserve">LUFT WAL  LW219 </t>
  </si>
  <si>
    <t>LUFT WAL LW219 Made in Europe</t>
  </si>
  <si>
    <t>AF0072</t>
  </si>
  <si>
    <t>LUFT WAL LW201</t>
  </si>
  <si>
    <t>LUFT WAL LW201 Made in Europe</t>
  </si>
  <si>
    <t>AF0180</t>
  </si>
  <si>
    <t>LUFT WAL LW207</t>
  </si>
  <si>
    <t>LUFT WAL LW207 Made in Europe</t>
  </si>
  <si>
    <t>AF0181</t>
  </si>
  <si>
    <t>LUFT WAL LW214</t>
  </si>
  <si>
    <t>LUFT WAL LW214 Made in Europe</t>
  </si>
  <si>
    <t xml:space="preserve">001362-FSO </t>
  </si>
  <si>
    <t>001362-FSO Made in Europe</t>
  </si>
  <si>
    <t>001362-FSO</t>
  </si>
  <si>
    <t>AF0103</t>
  </si>
  <si>
    <t xml:space="preserve">30122-FSO </t>
  </si>
  <si>
    <t>30122-FSO Made in Europe</t>
  </si>
  <si>
    <t>30122-FSO</t>
  </si>
  <si>
    <t xml:space="preserve">405077-FSO </t>
  </si>
  <si>
    <t>405077-FSO Made in Europe</t>
  </si>
  <si>
    <t>AF0136</t>
  </si>
  <si>
    <t>AF0005</t>
  </si>
  <si>
    <t>AF0012</t>
  </si>
  <si>
    <t>AF0021</t>
  </si>
  <si>
    <t>AF0027</t>
  </si>
  <si>
    <t>AF0033</t>
  </si>
  <si>
    <t>AF0059</t>
  </si>
  <si>
    <t>AF0069</t>
  </si>
  <si>
    <t>AF0075</t>
  </si>
  <si>
    <t>AF0086</t>
  </si>
  <si>
    <t>AF0104</t>
  </si>
  <si>
    <t>AF0106</t>
  </si>
  <si>
    <t>AF0127</t>
  </si>
  <si>
    <t>AF0135</t>
  </si>
  <si>
    <t>AF0167</t>
  </si>
  <si>
    <t>AF0167pe</t>
  </si>
  <si>
    <t>плівка</t>
  </si>
  <si>
    <t>AF0168</t>
  </si>
  <si>
    <t>AF0200</t>
  </si>
  <si>
    <t>AF0202</t>
  </si>
  <si>
    <t>AF0223</t>
  </si>
  <si>
    <t>AF0226</t>
  </si>
  <si>
    <t>AF0227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</si>
</sst>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4">
    <font>
      <sz val="10"/>
      <color indexed="8"/>
      <name val="Arial"/>
      <charset val="204"/>
    </font>
    <font>
      <sz val="8"/>
      <color indexed="8"/>
      <name val="Arial"/>
      <charset val="204"/>
    </font>
    <font>
      <sz val="8"/>
      <name val="Arial"/>
      <charset val="204"/>
    </font>
    <font>
      <sz val="9"/>
      <color indexed="8"/>
      <name val="Arial"/>
      <charset val="204"/>
    </font>
    <font>
      <sz val="9"/>
      <name val="Arial"/>
      <charset val="204"/>
    </font>
    <font>
      <sz val="10"/>
      <name val="Arial"/>
      <charset val="204"/>
    </font>
    <font>
      <i/>
      <sz val="9"/>
      <name val="Arial"/>
      <charset val="204"/>
    </font>
    <font>
      <sz val="10"/>
      <color rgb="FF000000"/>
      <name val="Arial"/>
      <charset val="204"/>
    </font>
    <font>
      <sz val="10"/>
      <color indexed="8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1"/>
      <color theme="1"/>
      <name val="Calibri"/>
      <charset val="238"/>
      <scheme val="minor"/>
    </font>
    <font>
      <sz val="11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0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0" fillId="2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0" applyNumberFormat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0" borderId="0"/>
    <xf numFmtId="0" fontId="29" fillId="0" borderId="0"/>
    <xf numFmtId="0" fontId="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</cellStyleXfs>
  <cellXfs count="57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80" fontId="4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104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49" fontId="5" fillId="0" borderId="1" xfId="55" applyNumberFormat="1" applyFont="1" applyFill="1" applyBorder="1" applyAlignment="1">
      <alignment horizontal="center" vertical="center" wrapText="1"/>
    </xf>
    <xf numFmtId="0" fontId="7" fillId="0" borderId="1" xfId="104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/>
    </xf>
    <xf numFmtId="49" fontId="5" fillId="0" borderId="1" xfId="55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104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5" xfId="55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180" fontId="4" fillId="0" borderId="0" xfId="0" applyNumberFormat="1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104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49" fontId="5" fillId="0" borderId="0" xfId="55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7" fillId="0" borderId="3" xfId="104" applyFont="1" applyFill="1" applyBorder="1" applyAlignment="1" quotePrefix="1">
      <alignment horizontal="center" vertical="center" wrapText="1"/>
    </xf>
    <xf numFmtId="0" fontId="7" fillId="0" borderId="1" xfId="104" applyFont="1" applyFill="1" applyBorder="1" applyAlignment="1" quotePrefix="1">
      <alignment horizontal="center" vertical="center" wrapText="1"/>
    </xf>
    <xf numFmtId="0" fontId="5" fillId="0" borderId="1" xfId="104" applyFont="1" applyFill="1" applyBorder="1" applyAlignment="1" quotePrefix="1">
      <alignment horizontal="center" vertical="center" wrapText="1"/>
    </xf>
  </cellXfs>
  <cellStyles count="16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Примечание" xfId="6" builtinId="10"/>
    <cellStyle name="Предупреждающий текст" xfId="7" builtinId="11"/>
    <cellStyle name="Заголовок" xfId="8" builtinId="15"/>
    <cellStyle name="Пояснительный текст" xfId="9" builtinId="53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Ввод" xfId="14" builtinId="20"/>
    <cellStyle name="Вывод" xfId="15" builtinId="21"/>
    <cellStyle name="Вычисление" xfId="16" builtinId="22"/>
    <cellStyle name="Проверить ячейку" xfId="17" builtinId="23"/>
    <cellStyle name="Связанная ячейка" xfId="18" builtinId="24"/>
    <cellStyle name="Итого" xfId="19" builtinId="25"/>
    <cellStyle name="Хороший" xfId="20" builtinId="26"/>
    <cellStyle name="Плохой" xfId="21" builtinId="27"/>
    <cellStyle name="Нейтральный" xfId="22" builtinId="28"/>
    <cellStyle name="Акцент1" xfId="23" builtinId="29"/>
    <cellStyle name="20% — Акцент1" xfId="24" builtinId="30"/>
    <cellStyle name="40% — Акцент1" xfId="25" builtinId="31"/>
    <cellStyle name="60% — Акцент1" xfId="26" builtinId="32"/>
    <cellStyle name="Акцент2" xfId="27" builtinId="33"/>
    <cellStyle name="20% — Акцент2" xfId="28" builtinId="34"/>
    <cellStyle name="40% — Акцент2" xfId="29" builtinId="35"/>
    <cellStyle name="60% — Акцент2" xfId="30" builtinId="36"/>
    <cellStyle name="Акцент3" xfId="31" builtinId="37"/>
    <cellStyle name="20% — Акцент3" xfId="32" builtinId="38"/>
    <cellStyle name="40% — Акцент3" xfId="33" builtinId="39"/>
    <cellStyle name="60% — Акцент3" xfId="34" builtinId="40"/>
    <cellStyle name="Акцент4" xfId="35" builtinId="41"/>
    <cellStyle name="20% — Акцент4" xfId="36" builtinId="42"/>
    <cellStyle name="40% — Акцент4" xfId="37" builtinId="43"/>
    <cellStyle name="60% — Акцент4" xfId="38" builtinId="44"/>
    <cellStyle name="Акцент5" xfId="39" builtinId="45"/>
    <cellStyle name="20% — Акцент5" xfId="40" builtinId="46"/>
    <cellStyle name="40% — Акцент5" xfId="41" builtinId="47"/>
    <cellStyle name="60% — Акцент5" xfId="42" builtinId="48"/>
    <cellStyle name="Акцент6" xfId="43" builtinId="49"/>
    <cellStyle name="20% — Акцент6" xfId="44" builtinId="50"/>
    <cellStyle name="40% — Акцент6" xfId="45" builtinId="51"/>
    <cellStyle name="60% — Акцент6" xfId="46" builtinId="52"/>
    <cellStyle name="Excel Built-in Normal" xfId="47"/>
    <cellStyle name="Звичайний 2" xfId="48"/>
    <cellStyle name="Звичайний 3" xfId="49"/>
    <cellStyle name="Звичайний 4" xfId="50"/>
    <cellStyle name="Обычный 10" xfId="51"/>
    <cellStyle name="Обычный 11" xfId="52"/>
    <cellStyle name="Обычный 12" xfId="53"/>
    <cellStyle name="Обычный 13" xfId="54"/>
    <cellStyle name="Обычный 2" xfId="55"/>
    <cellStyle name="Обычный 2 2" xfId="56"/>
    <cellStyle name="Обычный 2 2 2" xfId="57"/>
    <cellStyle name="Обычный 3" xfId="58"/>
    <cellStyle name="Обычный 3 10" xfId="59"/>
    <cellStyle name="Обычный 3 11" xfId="60"/>
    <cellStyle name="Обычный 3 12" xfId="61"/>
    <cellStyle name="Обычный 3 13" xfId="62"/>
    <cellStyle name="Обычный 3 14" xfId="63"/>
    <cellStyle name="Обычный 3 15" xfId="64"/>
    <cellStyle name="Обычный 3 16" xfId="65"/>
    <cellStyle name="Обычный 3 17" xfId="66"/>
    <cellStyle name="Обычный 3 18" xfId="67"/>
    <cellStyle name="Обычный 3 19" xfId="68"/>
    <cellStyle name="Обычный 3 2" xfId="69"/>
    <cellStyle name="Обычный 3 20" xfId="70"/>
    <cellStyle name="Обычный 3 21" xfId="71"/>
    <cellStyle name="Обычный 3 22" xfId="72"/>
    <cellStyle name="Обычный 3 3" xfId="73"/>
    <cellStyle name="Обычный 3 4" xfId="74"/>
    <cellStyle name="Обычный 3 5" xfId="75"/>
    <cellStyle name="Обычный 3 6" xfId="76"/>
    <cellStyle name="Обычный 3 7" xfId="77"/>
    <cellStyle name="Обычный 3 8" xfId="78"/>
    <cellStyle name="Обычный 3 9" xfId="79"/>
    <cellStyle name="Обычный 4" xfId="80"/>
    <cellStyle name="Обычный 4 10" xfId="81"/>
    <cellStyle name="Обычный 4 11" xfId="82"/>
    <cellStyle name="Обычный 4 12" xfId="83"/>
    <cellStyle name="Обычный 4 13" xfId="84"/>
    <cellStyle name="Обычный 4 14" xfId="85"/>
    <cellStyle name="Обычный 4 15" xfId="86"/>
    <cellStyle name="Обычный 4 16" xfId="87"/>
    <cellStyle name="Обычный 4 17" xfId="88"/>
    <cellStyle name="Обычный 4 18" xfId="89"/>
    <cellStyle name="Обычный 4 19" xfId="90"/>
    <cellStyle name="Обычный 4 2" xfId="91"/>
    <cellStyle name="Обычный 4 20" xfId="92"/>
    <cellStyle name="Обычный 4 21" xfId="93"/>
    <cellStyle name="Обычный 4 22" xfId="94"/>
    <cellStyle name="Обычный 4 3" xfId="95"/>
    <cellStyle name="Обычный 4 4" xfId="96"/>
    <cellStyle name="Обычный 4 5" xfId="97"/>
    <cellStyle name="Обычный 4 6" xfId="98"/>
    <cellStyle name="Обычный 4 7" xfId="99"/>
    <cellStyle name="Обычный 4 8" xfId="100"/>
    <cellStyle name="Обычный 4 9" xfId="101"/>
    <cellStyle name="Обычный 5" xfId="102"/>
    <cellStyle name="Обычный 5 2" xfId="103"/>
    <cellStyle name="Обычный 6" xfId="104"/>
    <cellStyle name="Обычный 6 2" xfId="105"/>
    <cellStyle name="Обычный 6 2 2" xfId="106"/>
    <cellStyle name="Обычный 6 2 2 2" xfId="107"/>
    <cellStyle name="Обычный 6 2 2 3" xfId="108"/>
    <cellStyle name="Обычный 6 2 3" xfId="109"/>
    <cellStyle name="Обычный 6 2 4" xfId="110"/>
    <cellStyle name="Обычный 6 3" xfId="111"/>
    <cellStyle name="Обычный 6 3 2" xfId="112"/>
    <cellStyle name="Обычный 6 3 2 2" xfId="113"/>
    <cellStyle name="Обычный 6 3 2 3" xfId="114"/>
    <cellStyle name="Обычный 6 3 3" xfId="115"/>
    <cellStyle name="Обычный 6 3 4" xfId="116"/>
    <cellStyle name="Обычный 6 4" xfId="117"/>
    <cellStyle name="Обычный 6 4 2" xfId="118"/>
    <cellStyle name="Обычный 6 4 2 2" xfId="119"/>
    <cellStyle name="Обычный 6 4 2 3" xfId="120"/>
    <cellStyle name="Обычный 6 4 3" xfId="121"/>
    <cellStyle name="Обычный 6 4 4" xfId="122"/>
    <cellStyle name="Обычный 6 5" xfId="123"/>
    <cellStyle name="Обычный 6 5 2" xfId="124"/>
    <cellStyle name="Обычный 6 5 2 2" xfId="125"/>
    <cellStyle name="Обычный 6 5 2 3" xfId="126"/>
    <cellStyle name="Обычный 6 5 3" xfId="127"/>
    <cellStyle name="Обычный 6 5 4" xfId="128"/>
    <cellStyle name="Обычный 6 6" xfId="129"/>
    <cellStyle name="Обычный 6 6 2" xfId="130"/>
    <cellStyle name="Обычный 6 6 2 2" xfId="131"/>
    <cellStyle name="Обычный 6 6 2 3" xfId="132"/>
    <cellStyle name="Обычный 6 6 3" xfId="133"/>
    <cellStyle name="Обычный 6 6 4" xfId="134"/>
    <cellStyle name="Обычный 6 7" xfId="135"/>
    <cellStyle name="Обычный 6 8" xfId="136"/>
    <cellStyle name="Обычный 6 8 2" xfId="137"/>
    <cellStyle name="Обычный 6 8 2 2" xfId="138"/>
    <cellStyle name="Обычный 6 8 2 3" xfId="139"/>
    <cellStyle name="Обычный 6 8 3" xfId="140"/>
    <cellStyle name="Обычный 6 8 4" xfId="141"/>
    <cellStyle name="Обычный 7" xfId="142"/>
    <cellStyle name="Обычный 7 2" xfId="143"/>
    <cellStyle name="Обычный 7 2 2" xfId="144"/>
    <cellStyle name="Обычный 7 2 3" xfId="145"/>
    <cellStyle name="Обычный 7 3" xfId="146"/>
    <cellStyle name="Обычный 7 4" xfId="147"/>
    <cellStyle name="Обычный 8" xfId="148"/>
    <cellStyle name="Обычный 8 2" xfId="149"/>
    <cellStyle name="Обычный 8 2 2" xfId="150"/>
    <cellStyle name="Обычный 8 2 3" xfId="151"/>
    <cellStyle name="Обычный 8 3" xfId="152"/>
    <cellStyle name="Обычный 8 4" xfId="153"/>
    <cellStyle name="Обычный 9" xfId="154"/>
    <cellStyle name="Обычный 9 2" xfId="155"/>
    <cellStyle name="Обычный 9 2 2" xfId="156"/>
    <cellStyle name="Обычный 9 2 3" xfId="157"/>
    <cellStyle name="Обычный 9 3" xfId="158"/>
    <cellStyle name="Обычный 9 4" xfId="15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tabSelected="1" zoomScale="90" zoomScaleNormal="90" zoomScalePageLayoutView="80" zoomScaleSheetLayoutView="201" workbookViewId="0">
      <pane ySplit="4" topLeftCell="A5" activePane="bottomLeft" state="frozen"/>
      <selection/>
      <selection pane="bottomLeft" activeCell="D10" sqref="D10"/>
    </sheetView>
  </sheetViews>
  <sheetFormatPr defaultColWidth="8.85714285714286" defaultRowHeight="12" customHeight="1"/>
  <cols>
    <col min="1" max="1" width="0.428571428571429" style="4" customWidth="1"/>
    <col min="2" max="2" width="14.7142857142857" style="5" customWidth="1"/>
    <col min="3" max="3" width="9.42857142857143" style="5" customWidth="1"/>
    <col min="4" max="4" width="19.4285714285714" style="6" customWidth="1"/>
    <col min="5" max="8" width="13.7142857142857" style="6" customWidth="1"/>
    <col min="9" max="9" width="15.7142857142857" style="6" customWidth="1"/>
    <col min="10" max="10" width="29.4285714285714" style="7" customWidth="1"/>
    <col min="11" max="16384" width="8.85714285714286" style="2"/>
  </cols>
  <sheetData>
    <row r="1" s="1" customFormat="1" ht="16.35" customHeight="1" spans="1:10">
      <c r="A1" s="8"/>
      <c r="B1" s="9" t="s">
        <v>0</v>
      </c>
      <c r="C1" s="10">
        <v>3</v>
      </c>
      <c r="D1" s="11"/>
      <c r="E1" s="10" t="s">
        <v>1</v>
      </c>
      <c r="F1" s="12" t="s">
        <v>2</v>
      </c>
      <c r="G1" s="10"/>
      <c r="H1" s="13"/>
      <c r="I1" s="12">
        <v>45244</v>
      </c>
      <c r="J1" s="14"/>
    </row>
    <row r="2" s="1" customFormat="1" ht="15.75" customHeight="1" spans="1:10">
      <c r="A2" s="8"/>
      <c r="B2" s="13"/>
      <c r="C2" s="13"/>
      <c r="D2" s="13"/>
      <c r="E2" s="13"/>
      <c r="F2" s="13"/>
      <c r="G2" s="14"/>
      <c r="H2" s="13"/>
      <c r="I2" s="43"/>
      <c r="J2" s="44"/>
    </row>
    <row r="3" s="1" customFormat="1" ht="15.75" customHeight="1" spans="1:10">
      <c r="A3" s="8"/>
      <c r="B3" s="15"/>
      <c r="C3" s="16">
        <f>SUM(C5:C70)</f>
        <v>9972</v>
      </c>
      <c r="D3" s="17"/>
      <c r="E3" s="17"/>
      <c r="F3" s="17"/>
      <c r="G3" s="17"/>
      <c r="H3" s="17"/>
      <c r="I3" s="17"/>
      <c r="J3" s="17"/>
    </row>
    <row r="4" s="1" customFormat="1" ht="37.5" customHeight="1" spans="1:10">
      <c r="A4" s="8"/>
      <c r="B4" s="18" t="s">
        <v>3</v>
      </c>
      <c r="C4" s="18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8" t="s">
        <v>9</v>
      </c>
      <c r="I4" s="19" t="s">
        <v>10</v>
      </c>
      <c r="J4" s="18" t="s">
        <v>11</v>
      </c>
    </row>
    <row r="5" s="1" customFormat="1" ht="37.5" customHeight="1" spans="1:10">
      <c r="A5" s="8"/>
      <c r="B5" s="20" t="s">
        <v>12</v>
      </c>
      <c r="C5" s="20">
        <v>200</v>
      </c>
      <c r="D5" s="21" t="s">
        <v>13</v>
      </c>
      <c r="E5" s="22" t="s">
        <v>14</v>
      </c>
      <c r="F5" s="57" t="s">
        <v>14</v>
      </c>
      <c r="G5" s="23" t="s">
        <v>15</v>
      </c>
      <c r="H5" s="22">
        <v>1</v>
      </c>
      <c r="I5" s="22" t="s">
        <v>16</v>
      </c>
      <c r="J5" s="24" t="s">
        <v>17</v>
      </c>
    </row>
    <row r="6" s="1" customFormat="1" ht="37.5" customHeight="1" spans="1:10">
      <c r="A6" s="8"/>
      <c r="B6" s="24"/>
      <c r="C6" s="24"/>
      <c r="D6" s="24"/>
      <c r="E6" s="24"/>
      <c r="F6" s="24"/>
      <c r="G6" s="24"/>
      <c r="H6" s="24"/>
      <c r="I6" s="24"/>
      <c r="J6" s="24"/>
    </row>
    <row r="7" s="2" customFormat="1" ht="50.1" customHeight="1" spans="1:10">
      <c r="A7" s="4"/>
      <c r="B7" s="25" t="s">
        <v>18</v>
      </c>
      <c r="C7" s="26">
        <v>50</v>
      </c>
      <c r="D7" s="27" t="s">
        <v>19</v>
      </c>
      <c r="E7" s="21" t="s">
        <v>14</v>
      </c>
      <c r="F7" s="21" t="s">
        <v>14</v>
      </c>
      <c r="G7" s="21" t="s">
        <v>15</v>
      </c>
      <c r="H7" s="21">
        <v>1</v>
      </c>
      <c r="I7" s="36" t="s">
        <v>20</v>
      </c>
      <c r="J7" s="45" t="s">
        <v>21</v>
      </c>
    </row>
    <row r="8" s="2" customFormat="1" ht="50.1" customHeight="1" spans="1:10">
      <c r="A8" s="4"/>
      <c r="B8" s="25" t="s">
        <v>22</v>
      </c>
      <c r="C8" s="26">
        <v>22</v>
      </c>
      <c r="D8" s="27" t="s">
        <v>23</v>
      </c>
      <c r="E8" s="21" t="s">
        <v>14</v>
      </c>
      <c r="F8" s="21" t="s">
        <v>14</v>
      </c>
      <c r="G8" s="21" t="s">
        <v>15</v>
      </c>
      <c r="H8" s="21">
        <v>1</v>
      </c>
      <c r="I8" s="36" t="s">
        <v>20</v>
      </c>
      <c r="J8" s="45" t="s">
        <v>24</v>
      </c>
    </row>
    <row r="9" s="2" customFormat="1" ht="50.1" customHeight="1" spans="1:10">
      <c r="A9" s="4"/>
      <c r="B9" s="25" t="s">
        <v>25</v>
      </c>
      <c r="C9" s="26">
        <v>150</v>
      </c>
      <c r="D9" s="27" t="s">
        <v>26</v>
      </c>
      <c r="E9" s="21" t="s">
        <v>14</v>
      </c>
      <c r="F9" s="21" t="s">
        <v>14</v>
      </c>
      <c r="G9" s="21" t="s">
        <v>15</v>
      </c>
      <c r="H9" s="21">
        <v>1</v>
      </c>
      <c r="I9" s="36" t="s">
        <v>20</v>
      </c>
      <c r="J9" s="46" t="s">
        <v>27</v>
      </c>
    </row>
    <row r="10" s="2" customFormat="1" ht="50.1" customHeight="1" spans="1:10">
      <c r="A10" s="4"/>
      <c r="B10" s="25" t="s">
        <v>28</v>
      </c>
      <c r="C10" s="26">
        <v>144</v>
      </c>
      <c r="D10" s="27" t="s">
        <v>29</v>
      </c>
      <c r="E10" s="21" t="s">
        <v>14</v>
      </c>
      <c r="F10" s="21" t="s">
        <v>14</v>
      </c>
      <c r="G10" s="21" t="s">
        <v>15</v>
      </c>
      <c r="H10" s="21">
        <v>1</v>
      </c>
      <c r="I10" s="36" t="s">
        <v>20</v>
      </c>
      <c r="J10" s="45" t="s">
        <v>30</v>
      </c>
    </row>
    <row r="11" s="2" customFormat="1" ht="50.1" customHeight="1" spans="1:10">
      <c r="A11" s="4"/>
      <c r="B11" s="25" t="s">
        <v>31</v>
      </c>
      <c r="C11" s="26">
        <v>144</v>
      </c>
      <c r="D11" s="27" t="s">
        <v>32</v>
      </c>
      <c r="E11" s="21" t="s">
        <v>14</v>
      </c>
      <c r="F11" s="21" t="s">
        <v>14</v>
      </c>
      <c r="G11" s="21" t="s">
        <v>15</v>
      </c>
      <c r="H11" s="21">
        <v>1</v>
      </c>
      <c r="I11" s="36" t="s">
        <v>20</v>
      </c>
      <c r="J11" s="45" t="s">
        <v>33</v>
      </c>
    </row>
    <row r="12" s="2" customFormat="1" ht="50.1" customHeight="1" spans="1:10">
      <c r="A12" s="4"/>
      <c r="B12" s="25"/>
      <c r="C12" s="20"/>
      <c r="D12" s="21"/>
      <c r="E12" s="21"/>
      <c r="F12" s="28"/>
      <c r="G12" s="28"/>
      <c r="H12" s="29"/>
      <c r="I12" s="22"/>
      <c r="J12" s="45"/>
    </row>
    <row r="13" s="2" customFormat="1" ht="50.1" customHeight="1" spans="1:11">
      <c r="A13" s="4"/>
      <c r="B13" s="25" t="s">
        <v>34</v>
      </c>
      <c r="C13" s="30">
        <v>240</v>
      </c>
      <c r="D13" s="31" t="s">
        <v>35</v>
      </c>
      <c r="E13" s="32" t="s">
        <v>14</v>
      </c>
      <c r="F13" s="32" t="s">
        <v>36</v>
      </c>
      <c r="G13" s="32" t="s">
        <v>15</v>
      </c>
      <c r="H13" s="33">
        <v>6</v>
      </c>
      <c r="I13" s="32" t="s">
        <v>36</v>
      </c>
      <c r="J13" s="45" t="s">
        <v>37</v>
      </c>
      <c r="K13" s="47"/>
    </row>
    <row r="14" s="2" customFormat="1" ht="50.1" customHeight="1" spans="1:11">
      <c r="A14" s="4"/>
      <c r="B14" s="25"/>
      <c r="C14" s="30"/>
      <c r="D14" s="21"/>
      <c r="E14" s="21"/>
      <c r="F14" s="28"/>
      <c r="G14" s="28"/>
      <c r="H14" s="29"/>
      <c r="I14" s="22"/>
      <c r="J14" s="45"/>
      <c r="K14" s="47"/>
    </row>
    <row r="15" s="2" customFormat="1" ht="50.1" customHeight="1" spans="1:11">
      <c r="A15" s="4"/>
      <c r="B15" s="31" t="s">
        <v>38</v>
      </c>
      <c r="C15" s="30">
        <v>624</v>
      </c>
      <c r="D15" s="34" t="s">
        <v>39</v>
      </c>
      <c r="E15" s="21" t="s">
        <v>14</v>
      </c>
      <c r="F15" s="21" t="s">
        <v>40</v>
      </c>
      <c r="G15" s="21" t="s">
        <v>15</v>
      </c>
      <c r="H15" s="21">
        <v>12</v>
      </c>
      <c r="I15" s="21" t="s">
        <v>40</v>
      </c>
      <c r="J15" s="45" t="s">
        <v>41</v>
      </c>
      <c r="K15" s="47"/>
    </row>
    <row r="16" s="2" customFormat="1" ht="50.1" customHeight="1" spans="1:11">
      <c r="A16" s="4"/>
      <c r="B16" s="31" t="s">
        <v>42</v>
      </c>
      <c r="C16" s="30">
        <v>578</v>
      </c>
      <c r="D16" s="34" t="s">
        <v>43</v>
      </c>
      <c r="E16" s="21" t="s">
        <v>14</v>
      </c>
      <c r="F16" s="21" t="s">
        <v>40</v>
      </c>
      <c r="G16" s="21" t="s">
        <v>15</v>
      </c>
      <c r="H16" s="21">
        <v>21</v>
      </c>
      <c r="I16" s="21" t="s">
        <v>40</v>
      </c>
      <c r="J16" s="45" t="s">
        <v>44</v>
      </c>
      <c r="K16" s="47"/>
    </row>
    <row r="17" s="2" customFormat="1" ht="50.1" customHeight="1" spans="1:11">
      <c r="A17" s="4"/>
      <c r="B17" s="25"/>
      <c r="C17" s="30"/>
      <c r="D17" s="21"/>
      <c r="E17" s="21"/>
      <c r="F17" s="28"/>
      <c r="G17" s="28"/>
      <c r="H17" s="29"/>
      <c r="I17" s="22"/>
      <c r="J17" s="45"/>
      <c r="K17" s="47"/>
    </row>
    <row r="18" s="2" customFormat="1" ht="50.1" customHeight="1" spans="1:11">
      <c r="A18" s="4"/>
      <c r="B18" s="25" t="s">
        <v>45</v>
      </c>
      <c r="C18" s="30">
        <v>44</v>
      </c>
      <c r="D18" s="25" t="s">
        <v>45</v>
      </c>
      <c r="E18" s="21" t="s">
        <v>14</v>
      </c>
      <c r="F18" s="21" t="s">
        <v>46</v>
      </c>
      <c r="G18" s="58" t="s">
        <v>15</v>
      </c>
      <c r="H18" s="28">
        <v>1</v>
      </c>
      <c r="I18" s="29" t="s">
        <v>47</v>
      </c>
      <c r="J18" s="45" t="s">
        <v>48</v>
      </c>
      <c r="K18" s="47"/>
    </row>
    <row r="19" s="2" customFormat="1" ht="50.1" customHeight="1" spans="1:11">
      <c r="A19" s="4"/>
      <c r="B19" s="25"/>
      <c r="C19" s="30"/>
      <c r="D19" s="21"/>
      <c r="E19" s="21"/>
      <c r="F19" s="28"/>
      <c r="G19" s="28"/>
      <c r="H19" s="29"/>
      <c r="I19" s="22"/>
      <c r="J19" s="45"/>
      <c r="K19" s="47"/>
    </row>
    <row r="20" s="2" customFormat="1" ht="50.1" customHeight="1" spans="1:11">
      <c r="A20" s="4"/>
      <c r="B20" s="35" t="s">
        <v>49</v>
      </c>
      <c r="C20" s="30">
        <v>200</v>
      </c>
      <c r="D20" s="36" t="s">
        <v>49</v>
      </c>
      <c r="E20" s="21" t="s">
        <v>14</v>
      </c>
      <c r="F20" s="22" t="s">
        <v>50</v>
      </c>
      <c r="G20" s="22" t="s">
        <v>15</v>
      </c>
      <c r="H20" s="21">
        <v>1</v>
      </c>
      <c r="I20" s="36" t="s">
        <v>49</v>
      </c>
      <c r="J20" s="45" t="s">
        <v>51</v>
      </c>
      <c r="K20" s="47"/>
    </row>
    <row r="21" s="2" customFormat="1" ht="50.1" customHeight="1" spans="1:11">
      <c r="A21" s="4"/>
      <c r="B21" s="35"/>
      <c r="C21" s="30"/>
      <c r="D21" s="24"/>
      <c r="E21" s="32"/>
      <c r="F21" s="37"/>
      <c r="G21" s="37"/>
      <c r="H21" s="29"/>
      <c r="I21" s="48"/>
      <c r="J21" s="45"/>
      <c r="K21" s="47"/>
    </row>
    <row r="22" s="2" customFormat="1" ht="50.1" customHeight="1" spans="1:11">
      <c r="A22" s="4"/>
      <c r="B22" s="25" t="s">
        <v>52</v>
      </c>
      <c r="C22" s="26">
        <v>50</v>
      </c>
      <c r="D22" s="21" t="s">
        <v>53</v>
      </c>
      <c r="E22" s="21" t="s">
        <v>14</v>
      </c>
      <c r="F22" s="58" t="s">
        <v>14</v>
      </c>
      <c r="G22" s="28" t="s">
        <v>15</v>
      </c>
      <c r="H22" s="29">
        <v>1</v>
      </c>
      <c r="I22" s="21" t="s">
        <v>54</v>
      </c>
      <c r="J22" s="45" t="s">
        <v>55</v>
      </c>
      <c r="K22" s="47"/>
    </row>
    <row r="23" s="2" customFormat="1" ht="50.1" customHeight="1" spans="1:11">
      <c r="A23" s="4"/>
      <c r="B23" s="25" t="s">
        <v>56</v>
      </c>
      <c r="C23" s="26">
        <v>150</v>
      </c>
      <c r="D23" s="21" t="s">
        <v>57</v>
      </c>
      <c r="E23" s="21" t="s">
        <v>14</v>
      </c>
      <c r="F23" s="58" t="s">
        <v>14</v>
      </c>
      <c r="G23" s="28" t="s">
        <v>15</v>
      </c>
      <c r="H23" s="29">
        <v>1</v>
      </c>
      <c r="I23" s="21" t="s">
        <v>54</v>
      </c>
      <c r="J23" s="45" t="s">
        <v>58</v>
      </c>
      <c r="K23" s="47"/>
    </row>
    <row r="24" s="2" customFormat="1" ht="50.1" customHeight="1" spans="1:11">
      <c r="A24" s="4"/>
      <c r="B24" s="25" t="s">
        <v>59</v>
      </c>
      <c r="C24" s="26">
        <v>22</v>
      </c>
      <c r="D24" s="21" t="s">
        <v>60</v>
      </c>
      <c r="E24" s="21" t="s">
        <v>14</v>
      </c>
      <c r="F24" s="58" t="s">
        <v>14</v>
      </c>
      <c r="G24" s="28" t="s">
        <v>15</v>
      </c>
      <c r="H24" s="29">
        <v>1</v>
      </c>
      <c r="I24" s="21" t="s">
        <v>54</v>
      </c>
      <c r="J24" s="45" t="s">
        <v>61</v>
      </c>
      <c r="K24" s="47"/>
    </row>
    <row r="25" s="2" customFormat="1" ht="50.1" customHeight="1" spans="1:11">
      <c r="A25" s="4"/>
      <c r="B25" s="25" t="s">
        <v>62</v>
      </c>
      <c r="C25" s="26">
        <v>240</v>
      </c>
      <c r="D25" s="21" t="s">
        <v>63</v>
      </c>
      <c r="E25" s="21" t="s">
        <v>14</v>
      </c>
      <c r="F25" s="58" t="s">
        <v>14</v>
      </c>
      <c r="G25" s="28" t="s">
        <v>15</v>
      </c>
      <c r="H25" s="29">
        <v>1</v>
      </c>
      <c r="I25" s="21" t="s">
        <v>54</v>
      </c>
      <c r="J25" s="45" t="s">
        <v>30</v>
      </c>
      <c r="K25" s="47"/>
    </row>
    <row r="26" s="2" customFormat="1" ht="50.1" customHeight="1" spans="1:11">
      <c r="A26" s="4"/>
      <c r="B26" s="25" t="s">
        <v>64</v>
      </c>
      <c r="C26" s="26">
        <v>25</v>
      </c>
      <c r="D26" s="21" t="s">
        <v>65</v>
      </c>
      <c r="E26" s="21" t="s">
        <v>14</v>
      </c>
      <c r="F26" s="58" t="s">
        <v>14</v>
      </c>
      <c r="G26" s="28" t="s">
        <v>15</v>
      </c>
      <c r="H26" s="29">
        <v>1</v>
      </c>
      <c r="I26" s="21" t="s">
        <v>54</v>
      </c>
      <c r="J26" s="45" t="s">
        <v>66</v>
      </c>
      <c r="K26" s="47"/>
    </row>
    <row r="27" s="2" customFormat="1" ht="50.1" customHeight="1" spans="1:11">
      <c r="A27" s="4"/>
      <c r="B27" s="25" t="s">
        <v>67</v>
      </c>
      <c r="C27" s="26">
        <v>22</v>
      </c>
      <c r="D27" s="24" t="s">
        <v>68</v>
      </c>
      <c r="E27" s="32" t="s">
        <v>14</v>
      </c>
      <c r="F27" s="59" t="s">
        <v>14</v>
      </c>
      <c r="G27" s="37" t="s">
        <v>15</v>
      </c>
      <c r="H27" s="29">
        <v>1</v>
      </c>
      <c r="I27" s="24" t="s">
        <v>54</v>
      </c>
      <c r="J27" s="45" t="s">
        <v>69</v>
      </c>
      <c r="K27" s="47"/>
    </row>
    <row r="28" s="2" customFormat="1" ht="50.1" customHeight="1" spans="1:11">
      <c r="A28" s="4"/>
      <c r="B28" s="24" t="s">
        <v>70</v>
      </c>
      <c r="C28" s="26">
        <v>168</v>
      </c>
      <c r="D28" s="21" t="s">
        <v>71</v>
      </c>
      <c r="E28" s="21" t="s">
        <v>14</v>
      </c>
      <c r="F28" s="58" t="s">
        <v>14</v>
      </c>
      <c r="G28" s="28" t="s">
        <v>15</v>
      </c>
      <c r="H28" s="29">
        <v>1</v>
      </c>
      <c r="I28" s="21" t="s">
        <v>54</v>
      </c>
      <c r="J28" s="45" t="s">
        <v>72</v>
      </c>
      <c r="K28" s="47"/>
    </row>
    <row r="29" s="2" customFormat="1" ht="50.1" customHeight="1" spans="1:10">
      <c r="A29" s="4"/>
      <c r="B29" s="31" t="s">
        <v>73</v>
      </c>
      <c r="C29" s="26">
        <v>84</v>
      </c>
      <c r="D29" s="21" t="s">
        <v>74</v>
      </c>
      <c r="E29" s="21" t="s">
        <v>14</v>
      </c>
      <c r="F29" s="58" t="s">
        <v>14</v>
      </c>
      <c r="G29" s="28" t="s">
        <v>15</v>
      </c>
      <c r="H29" s="29">
        <v>1</v>
      </c>
      <c r="I29" s="21" t="s">
        <v>54</v>
      </c>
      <c r="J29" s="45" t="s">
        <v>75</v>
      </c>
    </row>
    <row r="30" s="2" customFormat="1" ht="50.1" customHeight="1" spans="1:10">
      <c r="A30" s="4"/>
      <c r="B30" s="31" t="s">
        <v>76</v>
      </c>
      <c r="C30" s="26">
        <v>240</v>
      </c>
      <c r="D30" s="21" t="s">
        <v>77</v>
      </c>
      <c r="E30" s="21" t="s">
        <v>14</v>
      </c>
      <c r="F30" s="58" t="s">
        <v>14</v>
      </c>
      <c r="G30" s="28" t="s">
        <v>15</v>
      </c>
      <c r="H30" s="29">
        <v>1</v>
      </c>
      <c r="I30" s="21" t="s">
        <v>54</v>
      </c>
      <c r="J30" s="45" t="s">
        <v>33</v>
      </c>
    </row>
    <row r="31" s="2" customFormat="1" ht="50.1" customHeight="1" spans="1:10">
      <c r="A31" s="4"/>
      <c r="B31" s="24"/>
      <c r="C31" s="24"/>
      <c r="D31" s="24"/>
      <c r="E31" s="37"/>
      <c r="F31" s="37"/>
      <c r="G31" s="37"/>
      <c r="H31" s="38"/>
      <c r="I31" s="24"/>
      <c r="J31" s="45"/>
    </row>
    <row r="32" s="2" customFormat="1" ht="50.1" customHeight="1" spans="1:10">
      <c r="A32" s="4"/>
      <c r="B32" s="24" t="s">
        <v>78</v>
      </c>
      <c r="C32" s="26">
        <v>196</v>
      </c>
      <c r="D32" s="24" t="s">
        <v>79</v>
      </c>
      <c r="E32" s="32" t="s">
        <v>14</v>
      </c>
      <c r="F32" s="32" t="s">
        <v>14</v>
      </c>
      <c r="G32" s="37" t="s">
        <v>15</v>
      </c>
      <c r="H32" s="29">
        <v>1</v>
      </c>
      <c r="I32" s="24" t="s">
        <v>80</v>
      </c>
      <c r="J32" s="45" t="s">
        <v>81</v>
      </c>
    </row>
    <row r="33" s="2" customFormat="1" ht="50.1" customHeight="1" spans="1:10">
      <c r="A33" s="4"/>
      <c r="B33" s="24" t="s">
        <v>82</v>
      </c>
      <c r="C33" s="26">
        <v>208</v>
      </c>
      <c r="D33" s="24" t="s">
        <v>83</v>
      </c>
      <c r="E33" s="32" t="s">
        <v>14</v>
      </c>
      <c r="F33" s="32" t="s">
        <v>14</v>
      </c>
      <c r="G33" s="37" t="s">
        <v>15</v>
      </c>
      <c r="H33" s="29">
        <v>6</v>
      </c>
      <c r="I33" s="24" t="s">
        <v>84</v>
      </c>
      <c r="J33" s="45" t="s">
        <v>37</v>
      </c>
    </row>
    <row r="34" s="2" customFormat="1" ht="50.1" customHeight="1" spans="1:10">
      <c r="A34" s="4"/>
      <c r="B34" s="24" t="s">
        <v>85</v>
      </c>
      <c r="C34" s="26">
        <v>160</v>
      </c>
      <c r="D34" s="24" t="s">
        <v>86</v>
      </c>
      <c r="E34" s="32" t="s">
        <v>14</v>
      </c>
      <c r="F34" s="32" t="s">
        <v>14</v>
      </c>
      <c r="G34" s="37" t="s">
        <v>15</v>
      </c>
      <c r="H34" s="29">
        <v>1</v>
      </c>
      <c r="I34" s="24" t="s">
        <v>85</v>
      </c>
      <c r="J34" s="45" t="s">
        <v>87</v>
      </c>
    </row>
    <row r="35" s="2" customFormat="1" ht="50.1" customHeight="1" spans="1:10">
      <c r="A35" s="4"/>
      <c r="B35" s="24"/>
      <c r="C35" s="24"/>
      <c r="D35" s="31"/>
      <c r="E35" s="32"/>
      <c r="F35" s="32"/>
      <c r="G35" s="37"/>
      <c r="H35" s="29"/>
      <c r="I35" s="32"/>
      <c r="J35" s="45"/>
    </row>
    <row r="36" s="2" customFormat="1" ht="50.1" customHeight="1" spans="1:10">
      <c r="A36" s="4"/>
      <c r="B36" s="39" t="s">
        <v>55</v>
      </c>
      <c r="C36" s="40">
        <v>25</v>
      </c>
      <c r="D36" s="24" t="s">
        <v>47</v>
      </c>
      <c r="E36" s="24" t="s">
        <v>47</v>
      </c>
      <c r="F36" s="59" t="s">
        <v>47</v>
      </c>
      <c r="G36" s="37" t="s">
        <v>15</v>
      </c>
      <c r="H36" s="41" t="e">
        <f>SUMIFS(#REF!,#REF!,ЗаказаноВыполнено!B:B)</f>
        <v>#REF!</v>
      </c>
      <c r="I36" s="24" t="s">
        <v>47</v>
      </c>
      <c r="J36" s="45"/>
    </row>
    <row r="37" s="2" customFormat="1" ht="43.5" customHeight="1" spans="1:10">
      <c r="A37" s="4"/>
      <c r="B37" s="39" t="s">
        <v>88</v>
      </c>
      <c r="C37" s="42">
        <v>170</v>
      </c>
      <c r="D37" s="24" t="s">
        <v>47</v>
      </c>
      <c r="E37" s="24" t="s">
        <v>47</v>
      </c>
      <c r="F37" s="59" t="s">
        <v>47</v>
      </c>
      <c r="G37" s="37" t="s">
        <v>15</v>
      </c>
      <c r="H37" s="41" t="e">
        <f>SUMIFS(#REF!,#REF!,ЗаказаноВыполнено!B:B)</f>
        <v>#REF!</v>
      </c>
      <c r="I37" s="24" t="s">
        <v>47</v>
      </c>
      <c r="J37" s="45"/>
    </row>
    <row r="38" s="2" customFormat="1" ht="43.5" customHeight="1" spans="1:10">
      <c r="A38" s="4"/>
      <c r="B38" s="39" t="s">
        <v>89</v>
      </c>
      <c r="C38" s="42">
        <v>148</v>
      </c>
      <c r="D38" s="24" t="s">
        <v>47</v>
      </c>
      <c r="E38" s="24" t="s">
        <v>47</v>
      </c>
      <c r="F38" s="59" t="s">
        <v>47</v>
      </c>
      <c r="G38" s="37" t="s">
        <v>15</v>
      </c>
      <c r="H38" s="41" t="e">
        <f>SUMIFS(#REF!,#REF!,ЗаказаноВыполнено!B:B)</f>
        <v>#REF!</v>
      </c>
      <c r="I38" s="24" t="s">
        <v>47</v>
      </c>
      <c r="J38" s="45"/>
    </row>
    <row r="39" s="2" customFormat="1" ht="43.5" customHeight="1" spans="1:10">
      <c r="A39" s="4"/>
      <c r="B39" s="39" t="s">
        <v>90</v>
      </c>
      <c r="C39" s="42">
        <v>25</v>
      </c>
      <c r="D39" s="24" t="s">
        <v>47</v>
      </c>
      <c r="E39" s="24" t="s">
        <v>47</v>
      </c>
      <c r="F39" s="59" t="s">
        <v>47</v>
      </c>
      <c r="G39" s="37" t="s">
        <v>15</v>
      </c>
      <c r="H39" s="41" t="e">
        <f>SUMIFS(#REF!,#REF!,ЗаказаноВыполнено!B:B)</f>
        <v>#REF!</v>
      </c>
      <c r="I39" s="24" t="s">
        <v>47</v>
      </c>
      <c r="J39" s="45"/>
    </row>
    <row r="40" s="2" customFormat="1" ht="50.1" customHeight="1" spans="1:10">
      <c r="A40" s="4"/>
      <c r="B40" s="39" t="s">
        <v>24</v>
      </c>
      <c r="C40" s="42">
        <v>22</v>
      </c>
      <c r="D40" s="24" t="s">
        <v>47</v>
      </c>
      <c r="E40" s="24" t="s">
        <v>47</v>
      </c>
      <c r="F40" s="59" t="s">
        <v>47</v>
      </c>
      <c r="G40" s="37" t="s">
        <v>15</v>
      </c>
      <c r="H40" s="41" t="e">
        <f>SUMIFS(#REF!,#REF!,ЗаказаноВыполнено!B:B)</f>
        <v>#REF!</v>
      </c>
      <c r="I40" s="24" t="s">
        <v>47</v>
      </c>
      <c r="J40" s="45"/>
    </row>
    <row r="41" s="2" customFormat="1" ht="43.5" customHeight="1" spans="1:10">
      <c r="A41" s="4"/>
      <c r="B41" s="39" t="s">
        <v>91</v>
      </c>
      <c r="C41" s="42">
        <v>110</v>
      </c>
      <c r="D41" s="24" t="s">
        <v>47</v>
      </c>
      <c r="E41" s="24" t="s">
        <v>47</v>
      </c>
      <c r="F41" s="59" t="s">
        <v>47</v>
      </c>
      <c r="G41" s="37" t="s">
        <v>15</v>
      </c>
      <c r="H41" s="41" t="e">
        <f>SUMIFS(#REF!,#REF!,ЗаказаноВыполнено!B:B)</f>
        <v>#REF!</v>
      </c>
      <c r="I41" s="24" t="s">
        <v>47</v>
      </c>
      <c r="J41" s="45"/>
    </row>
    <row r="42" s="2" customFormat="1" ht="43.5" customHeight="1" spans="1:10">
      <c r="A42" s="4"/>
      <c r="B42" s="39" t="s">
        <v>27</v>
      </c>
      <c r="C42" s="42">
        <v>100</v>
      </c>
      <c r="D42" s="24" t="s">
        <v>47</v>
      </c>
      <c r="E42" s="24" t="s">
        <v>47</v>
      </c>
      <c r="F42" s="59" t="s">
        <v>47</v>
      </c>
      <c r="G42" s="37" t="s">
        <v>15</v>
      </c>
      <c r="H42" s="41" t="e">
        <f>SUMIFS(#REF!,#REF!,ЗаказаноВыполнено!B:B)</f>
        <v>#REF!</v>
      </c>
      <c r="I42" s="24" t="s">
        <v>47</v>
      </c>
      <c r="J42" s="45"/>
    </row>
    <row r="43" s="2" customFormat="1" ht="43.5" customHeight="1" spans="1:10">
      <c r="A43" s="4"/>
      <c r="B43" s="39" t="s">
        <v>92</v>
      </c>
      <c r="C43" s="42">
        <v>42</v>
      </c>
      <c r="D43" s="24" t="s">
        <v>47</v>
      </c>
      <c r="E43" s="24" t="s">
        <v>47</v>
      </c>
      <c r="F43" s="59" t="s">
        <v>47</v>
      </c>
      <c r="G43" s="37" t="s">
        <v>15</v>
      </c>
      <c r="H43" s="41" t="e">
        <f>SUMIFS(#REF!,#REF!,ЗаказаноВыполнено!B:B)</f>
        <v>#REF!</v>
      </c>
      <c r="I43" s="24" t="s">
        <v>47</v>
      </c>
      <c r="J43" s="45"/>
    </row>
    <row r="44" s="2" customFormat="1" ht="50.1" customHeight="1" spans="1:10">
      <c r="A44" s="4"/>
      <c r="B44" s="39" t="s">
        <v>30</v>
      </c>
      <c r="C44" s="42">
        <v>144</v>
      </c>
      <c r="D44" s="24" t="s">
        <v>47</v>
      </c>
      <c r="E44" s="24" t="s">
        <v>47</v>
      </c>
      <c r="F44" s="59" t="s">
        <v>47</v>
      </c>
      <c r="G44" s="37" t="s">
        <v>15</v>
      </c>
      <c r="H44" s="41" t="e">
        <f>SUMIFS(#REF!,#REF!,ЗаказаноВыполнено!B:B)</f>
        <v>#REF!</v>
      </c>
      <c r="I44" s="24" t="s">
        <v>47</v>
      </c>
      <c r="J44" s="45"/>
    </row>
    <row r="45" s="2" customFormat="1" ht="50.1" customHeight="1" spans="1:10">
      <c r="A45" s="4"/>
      <c r="B45" s="39" t="s">
        <v>93</v>
      </c>
      <c r="C45" s="42">
        <v>27</v>
      </c>
      <c r="D45" s="24" t="s">
        <v>47</v>
      </c>
      <c r="E45" s="24" t="s">
        <v>47</v>
      </c>
      <c r="F45" s="59" t="s">
        <v>47</v>
      </c>
      <c r="G45" s="37" t="s">
        <v>15</v>
      </c>
      <c r="H45" s="41" t="e">
        <f>SUMIFS(#REF!,#REF!,ЗаказаноВыполнено!B:B)</f>
        <v>#REF!</v>
      </c>
      <c r="I45" s="24" t="s">
        <v>47</v>
      </c>
      <c r="J45" s="45"/>
    </row>
    <row r="46" s="2" customFormat="1" ht="50.1" customHeight="1" spans="1:10">
      <c r="A46" s="4"/>
      <c r="B46" s="39" t="s">
        <v>51</v>
      </c>
      <c r="C46" s="42">
        <v>174</v>
      </c>
      <c r="D46" s="24" t="s">
        <v>47</v>
      </c>
      <c r="E46" s="24" t="s">
        <v>47</v>
      </c>
      <c r="F46" s="59" t="s">
        <v>47</v>
      </c>
      <c r="G46" s="37" t="s">
        <v>15</v>
      </c>
      <c r="H46" s="41" t="e">
        <f>SUMIFS(#REF!,#REF!,ЗаказаноВыполнено!B:B)</f>
        <v>#REF!</v>
      </c>
      <c r="I46" s="24" t="s">
        <v>47</v>
      </c>
      <c r="J46" s="45"/>
    </row>
    <row r="47" s="2" customFormat="1" ht="50.1" customHeight="1" spans="1:10">
      <c r="A47" s="4"/>
      <c r="B47" s="39" t="s">
        <v>94</v>
      </c>
      <c r="C47" s="42">
        <v>174</v>
      </c>
      <c r="D47" s="24" t="s">
        <v>47</v>
      </c>
      <c r="E47" s="24" t="s">
        <v>47</v>
      </c>
      <c r="F47" s="59" t="s">
        <v>47</v>
      </c>
      <c r="G47" s="37" t="s">
        <v>15</v>
      </c>
      <c r="H47" s="41" t="e">
        <f>SUMIFS(#REF!,#REF!,ЗаказаноВыполнено!B:B)</f>
        <v>#REF!</v>
      </c>
      <c r="I47" s="24" t="s">
        <v>47</v>
      </c>
      <c r="J47" s="45"/>
    </row>
    <row r="48" s="2" customFormat="1" ht="50.1" customHeight="1" spans="1:10">
      <c r="A48" s="4"/>
      <c r="B48" s="39" t="s">
        <v>69</v>
      </c>
      <c r="C48" s="42">
        <v>22</v>
      </c>
      <c r="D48" s="24" t="s">
        <v>47</v>
      </c>
      <c r="E48" s="24" t="s">
        <v>47</v>
      </c>
      <c r="F48" s="59" t="s">
        <v>47</v>
      </c>
      <c r="G48" s="37" t="s">
        <v>15</v>
      </c>
      <c r="H48" s="41" t="e">
        <f>SUMIFS(#REF!,#REF!,ЗаказаноВыполнено!B:B)</f>
        <v>#REF!</v>
      </c>
      <c r="I48" s="24" t="s">
        <v>47</v>
      </c>
      <c r="J48" s="45"/>
    </row>
    <row r="49" s="2" customFormat="1" ht="50.1" customHeight="1" spans="1:10">
      <c r="A49" s="4"/>
      <c r="B49" s="39" t="s">
        <v>95</v>
      </c>
      <c r="C49" s="42">
        <v>31</v>
      </c>
      <c r="D49" s="24" t="s">
        <v>47</v>
      </c>
      <c r="E49" s="24" t="s">
        <v>47</v>
      </c>
      <c r="F49" s="59" t="s">
        <v>47</v>
      </c>
      <c r="G49" s="37" t="s">
        <v>15</v>
      </c>
      <c r="H49" s="41" t="e">
        <f>SUMIFS(#REF!,#REF!,ЗаказаноВыполнено!B:B)</f>
        <v>#REF!</v>
      </c>
      <c r="I49" s="24" t="s">
        <v>47</v>
      </c>
      <c r="J49" s="45"/>
    </row>
    <row r="50" s="2" customFormat="1" ht="50.1" customHeight="1" spans="1:10">
      <c r="A50" s="4"/>
      <c r="B50" s="39" t="s">
        <v>96</v>
      </c>
      <c r="C50" s="42">
        <v>143</v>
      </c>
      <c r="D50" s="24" t="s">
        <v>47</v>
      </c>
      <c r="E50" s="24" t="s">
        <v>47</v>
      </c>
      <c r="F50" s="59" t="s">
        <v>47</v>
      </c>
      <c r="G50" s="37" t="s">
        <v>15</v>
      </c>
      <c r="H50" s="41" t="e">
        <f>SUMIFS(#REF!,#REF!,ЗаказаноВыполнено!B:B)</f>
        <v>#REF!</v>
      </c>
      <c r="I50" s="24" t="s">
        <v>47</v>
      </c>
      <c r="J50" s="45"/>
    </row>
    <row r="51" s="2" customFormat="1" ht="50.1" customHeight="1" spans="1:10">
      <c r="A51" s="4"/>
      <c r="B51" s="39" t="s">
        <v>81</v>
      </c>
      <c r="C51" s="40">
        <v>196</v>
      </c>
      <c r="D51" s="24" t="s">
        <v>47</v>
      </c>
      <c r="E51" s="24" t="s">
        <v>47</v>
      </c>
      <c r="F51" s="59" t="s">
        <v>47</v>
      </c>
      <c r="G51" s="37" t="s">
        <v>15</v>
      </c>
      <c r="H51" s="41" t="e">
        <f>SUMIFS(#REF!,#REF!,ЗаказаноВыполнено!B:B)</f>
        <v>#REF!</v>
      </c>
      <c r="I51" s="24" t="s">
        <v>47</v>
      </c>
      <c r="J51" s="45"/>
    </row>
    <row r="52" s="2" customFormat="1" ht="50.1" customHeight="1" spans="1:10">
      <c r="A52" s="4"/>
      <c r="B52" s="39" t="s">
        <v>97</v>
      </c>
      <c r="C52" s="42">
        <v>95</v>
      </c>
      <c r="D52" s="24" t="s">
        <v>47</v>
      </c>
      <c r="E52" s="24" t="s">
        <v>47</v>
      </c>
      <c r="F52" s="59" t="s">
        <v>47</v>
      </c>
      <c r="G52" s="37" t="s">
        <v>15</v>
      </c>
      <c r="H52" s="41" t="e">
        <f>SUMIFS(#REF!,#REF!,ЗаказаноВыполнено!B:B)</f>
        <v>#REF!</v>
      </c>
      <c r="I52" s="24" t="s">
        <v>47</v>
      </c>
      <c r="J52" s="45"/>
    </row>
    <row r="53" s="2" customFormat="1" ht="50.1" customHeight="1" spans="1:10">
      <c r="A53" s="4"/>
      <c r="B53" s="39" t="s">
        <v>37</v>
      </c>
      <c r="C53" s="40">
        <v>1200</v>
      </c>
      <c r="D53" s="24" t="s">
        <v>47</v>
      </c>
      <c r="E53" s="24" t="s">
        <v>47</v>
      </c>
      <c r="F53" s="59" t="s">
        <v>47</v>
      </c>
      <c r="G53" s="37" t="s">
        <v>15</v>
      </c>
      <c r="H53" s="41" t="e">
        <f>SUMIFS(#REF!,#REF!,ЗаказаноВыполнено!B:B)</f>
        <v>#REF!</v>
      </c>
      <c r="I53" s="24" t="s">
        <v>47</v>
      </c>
      <c r="J53" s="45"/>
    </row>
    <row r="54" s="2" customFormat="1" ht="50.1" customHeight="1" spans="1:10">
      <c r="A54" s="4"/>
      <c r="B54" s="39" t="s">
        <v>98</v>
      </c>
      <c r="C54" s="42">
        <v>63</v>
      </c>
      <c r="D54" s="24" t="s">
        <v>47</v>
      </c>
      <c r="E54" s="24" t="s">
        <v>47</v>
      </c>
      <c r="F54" s="59" t="s">
        <v>47</v>
      </c>
      <c r="G54" s="37" t="s">
        <v>15</v>
      </c>
      <c r="H54" s="41" t="e">
        <f>SUMIFS(#REF!,#REF!,ЗаказаноВыполнено!B:B)</f>
        <v>#REF!</v>
      </c>
      <c r="I54" s="24" t="s">
        <v>47</v>
      </c>
      <c r="J54" s="45"/>
    </row>
    <row r="55" s="2" customFormat="1" ht="50.1" customHeight="1" spans="1:10">
      <c r="A55" s="4"/>
      <c r="B55" s="39" t="s">
        <v>17</v>
      </c>
      <c r="C55" s="42">
        <v>172</v>
      </c>
      <c r="D55" s="24" t="s">
        <v>47</v>
      </c>
      <c r="E55" s="24" t="s">
        <v>47</v>
      </c>
      <c r="F55" s="59" t="s">
        <v>47</v>
      </c>
      <c r="G55" s="37" t="s">
        <v>15</v>
      </c>
      <c r="H55" s="41" t="e">
        <f>SUMIFS(#REF!,#REF!,ЗаказаноВыполнено!B:B)</f>
        <v>#REF!</v>
      </c>
      <c r="I55" s="24" t="s">
        <v>47</v>
      </c>
      <c r="J55" s="45"/>
    </row>
    <row r="56" s="2" customFormat="1" ht="50.1" customHeight="1" spans="1:10">
      <c r="A56" s="4"/>
      <c r="B56" s="39" t="s">
        <v>99</v>
      </c>
      <c r="C56" s="42">
        <v>108</v>
      </c>
      <c r="D56" s="24" t="s">
        <v>47</v>
      </c>
      <c r="E56" s="24" t="s">
        <v>47</v>
      </c>
      <c r="F56" s="59" t="s">
        <v>47</v>
      </c>
      <c r="G56" s="37" t="s">
        <v>15</v>
      </c>
      <c r="H56" s="41" t="e">
        <f>SUMIFS(#REF!,#REF!,ЗаказаноВыполнено!B:B)</f>
        <v>#REF!</v>
      </c>
      <c r="I56" s="24" t="s">
        <v>47</v>
      </c>
      <c r="J56" s="45"/>
    </row>
    <row r="57" s="2" customFormat="1" ht="50.1" customHeight="1" spans="1:10">
      <c r="A57" s="4"/>
      <c r="B57" s="39" t="s">
        <v>100</v>
      </c>
      <c r="C57" s="42">
        <v>300</v>
      </c>
      <c r="D57" s="24" t="s">
        <v>47</v>
      </c>
      <c r="E57" s="24" t="s">
        <v>47</v>
      </c>
      <c r="F57" s="59" t="s">
        <v>47</v>
      </c>
      <c r="G57" s="37" t="s">
        <v>15</v>
      </c>
      <c r="H57" s="41" t="e">
        <f>SUMIFS(#REF!,#REF!,ЗаказаноВыполнено!B:B)</f>
        <v>#REF!</v>
      </c>
      <c r="I57" s="24" t="s">
        <v>47</v>
      </c>
      <c r="J57" s="45"/>
    </row>
    <row r="58" s="2" customFormat="1" ht="50.1" customHeight="1" spans="1:10">
      <c r="A58" s="4"/>
      <c r="B58" s="39" t="s">
        <v>87</v>
      </c>
      <c r="C58" s="40">
        <v>1000</v>
      </c>
      <c r="D58" s="24" t="s">
        <v>47</v>
      </c>
      <c r="E58" s="24" t="s">
        <v>47</v>
      </c>
      <c r="F58" s="59" t="s">
        <v>47</v>
      </c>
      <c r="G58" s="37" t="s">
        <v>15</v>
      </c>
      <c r="H58" s="41" t="e">
        <f>SUMIFS(#REF!,#REF!,ЗаказаноВыполнено!B:B)</f>
        <v>#REF!</v>
      </c>
      <c r="I58" s="24" t="s">
        <v>47</v>
      </c>
      <c r="J58" s="45"/>
    </row>
    <row r="59" s="2" customFormat="1" ht="50.1" customHeight="1" spans="1:10">
      <c r="A59" s="4"/>
      <c r="B59" s="39" t="s">
        <v>101</v>
      </c>
      <c r="C59" s="40">
        <v>96</v>
      </c>
      <c r="D59" s="24" t="s">
        <v>47</v>
      </c>
      <c r="E59" s="24" t="s">
        <v>47</v>
      </c>
      <c r="F59" s="59" t="s">
        <v>47</v>
      </c>
      <c r="G59" s="37" t="s">
        <v>15</v>
      </c>
      <c r="H59" s="41" t="e">
        <f>SUMIFS(#REF!,#REF!,ЗаказаноВыполнено!B:B)</f>
        <v>#REF!</v>
      </c>
      <c r="I59" s="24" t="s">
        <v>47</v>
      </c>
      <c r="J59" s="45"/>
    </row>
    <row r="60" s="2" customFormat="1" ht="50.1" customHeight="1" spans="1:10">
      <c r="A60" s="4"/>
      <c r="B60" s="39" t="s">
        <v>102</v>
      </c>
      <c r="C60" s="40">
        <v>600</v>
      </c>
      <c r="D60" s="24" t="s">
        <v>47</v>
      </c>
      <c r="E60" s="24" t="s">
        <v>47</v>
      </c>
      <c r="F60" s="59" t="s">
        <v>47</v>
      </c>
      <c r="G60" s="37" t="s">
        <v>103</v>
      </c>
      <c r="H60" s="41" t="e">
        <f>SUMIFS(#REF!,#REF!,ЗаказаноВыполнено!B:B)</f>
        <v>#REF!</v>
      </c>
      <c r="I60" s="24" t="s">
        <v>47</v>
      </c>
      <c r="J60" s="45"/>
    </row>
    <row r="61" s="2" customFormat="1" ht="50.1" customHeight="1" spans="1:10">
      <c r="A61" s="4"/>
      <c r="B61" s="39" t="s">
        <v>104</v>
      </c>
      <c r="C61" s="40">
        <v>90</v>
      </c>
      <c r="D61" s="24" t="s">
        <v>47</v>
      </c>
      <c r="E61" s="24" t="s">
        <v>47</v>
      </c>
      <c r="F61" s="59" t="s">
        <v>47</v>
      </c>
      <c r="G61" s="37" t="s">
        <v>15</v>
      </c>
      <c r="H61" s="41" t="e">
        <f>SUMIFS(#REF!,#REF!,ЗаказаноВыполнено!B:B)</f>
        <v>#REF!</v>
      </c>
      <c r="I61" s="24" t="s">
        <v>47</v>
      </c>
      <c r="J61" s="45"/>
    </row>
    <row r="62" s="2" customFormat="1" ht="50.1" customHeight="1" spans="1:10">
      <c r="A62" s="4"/>
      <c r="B62" s="39" t="s">
        <v>72</v>
      </c>
      <c r="C62" s="42">
        <v>96</v>
      </c>
      <c r="D62" s="24" t="s">
        <v>47</v>
      </c>
      <c r="E62" s="24" t="s">
        <v>47</v>
      </c>
      <c r="F62" s="59" t="s">
        <v>47</v>
      </c>
      <c r="G62" s="37" t="s">
        <v>15</v>
      </c>
      <c r="H62" s="41" t="e">
        <f>SUMIFS(#REF!,#REF!,ЗаказаноВыполнено!B:B)</f>
        <v>#REF!</v>
      </c>
      <c r="I62" s="24" t="s">
        <v>47</v>
      </c>
      <c r="J62" s="45"/>
    </row>
    <row r="63" s="2" customFormat="1" ht="50.1" customHeight="1" spans="1:10">
      <c r="A63" s="4"/>
      <c r="B63" s="39" t="s">
        <v>75</v>
      </c>
      <c r="C63" s="42">
        <v>63</v>
      </c>
      <c r="D63" s="24" t="s">
        <v>47</v>
      </c>
      <c r="E63" s="24" t="s">
        <v>47</v>
      </c>
      <c r="F63" s="59" t="s">
        <v>47</v>
      </c>
      <c r="G63" s="37" t="s">
        <v>15</v>
      </c>
      <c r="H63" s="41" t="e">
        <f>SUMIFS(#REF!,#REF!,ЗаказаноВыполнено!B:B)</f>
        <v>#REF!</v>
      </c>
      <c r="I63" s="24" t="s">
        <v>47</v>
      </c>
      <c r="J63" s="24"/>
    </row>
    <row r="64" s="2" customFormat="1" ht="50.1" customHeight="1" spans="1:10">
      <c r="A64" s="4"/>
      <c r="B64" s="39" t="s">
        <v>105</v>
      </c>
      <c r="C64" s="42">
        <v>130</v>
      </c>
      <c r="D64" s="24" t="s">
        <v>47</v>
      </c>
      <c r="E64" s="24" t="s">
        <v>47</v>
      </c>
      <c r="F64" s="59" t="s">
        <v>47</v>
      </c>
      <c r="G64" s="37" t="s">
        <v>15</v>
      </c>
      <c r="H64" s="41" t="e">
        <f>SUMIFS(#REF!,#REF!,ЗаказаноВыполнено!B:B)</f>
        <v>#REF!</v>
      </c>
      <c r="I64" s="24" t="s">
        <v>47</v>
      </c>
      <c r="J64" s="45"/>
    </row>
    <row r="65" s="2" customFormat="1" ht="50.1" customHeight="1" spans="1:10">
      <c r="A65" s="4"/>
      <c r="B65" s="39" t="s">
        <v>106</v>
      </c>
      <c r="C65" s="42">
        <v>100</v>
      </c>
      <c r="D65" s="24" t="s">
        <v>47</v>
      </c>
      <c r="E65" s="24" t="s">
        <v>47</v>
      </c>
      <c r="F65" s="59" t="s">
        <v>47</v>
      </c>
      <c r="G65" s="37" t="s">
        <v>15</v>
      </c>
      <c r="H65" s="41" t="e">
        <f>SUMIFS(#REF!,#REF!,ЗаказаноВыполнено!B:B)</f>
        <v>#REF!</v>
      </c>
      <c r="I65" s="24" t="s">
        <v>47</v>
      </c>
      <c r="J65" s="24"/>
    </row>
    <row r="66" s="2" customFormat="1" ht="50.1" customHeight="1" spans="1:10">
      <c r="A66" s="4"/>
      <c r="B66" s="39" t="s">
        <v>33</v>
      </c>
      <c r="C66" s="42">
        <v>72</v>
      </c>
      <c r="D66" s="24" t="s">
        <v>47</v>
      </c>
      <c r="E66" s="24" t="s">
        <v>47</v>
      </c>
      <c r="F66" s="59" t="s">
        <v>47</v>
      </c>
      <c r="G66" s="37" t="s">
        <v>15</v>
      </c>
      <c r="H66" s="41" t="e">
        <f>SUMIFS(#REF!,#REF!,ЗаказаноВыполнено!B:B)</f>
        <v>#REF!</v>
      </c>
      <c r="I66" s="24" t="s">
        <v>47</v>
      </c>
      <c r="J66" s="24"/>
    </row>
    <row r="67" s="2" customFormat="1" ht="50.1" customHeight="1" spans="1:10">
      <c r="A67" s="4"/>
      <c r="B67" s="39" t="s">
        <v>107</v>
      </c>
      <c r="C67" s="42">
        <v>24</v>
      </c>
      <c r="D67" s="24" t="s">
        <v>47</v>
      </c>
      <c r="E67" s="24" t="s">
        <v>47</v>
      </c>
      <c r="F67" s="59" t="s">
        <v>47</v>
      </c>
      <c r="G67" s="37" t="s">
        <v>15</v>
      </c>
      <c r="H67" s="41" t="e">
        <f>SUMIFS(#REF!,#REF!,ЗаказаноВыполнено!B:B)</f>
        <v>#REF!</v>
      </c>
      <c r="I67" s="24" t="s">
        <v>47</v>
      </c>
      <c r="J67" s="24"/>
    </row>
    <row r="68" s="2" customFormat="1" ht="50.1" customHeight="1" spans="1:10">
      <c r="A68" s="4"/>
      <c r="B68" s="39" t="s">
        <v>108</v>
      </c>
      <c r="C68" s="49">
        <v>92</v>
      </c>
      <c r="D68" s="24" t="s">
        <v>47</v>
      </c>
      <c r="E68" s="24" t="s">
        <v>47</v>
      </c>
      <c r="F68" s="59" t="s">
        <v>47</v>
      </c>
      <c r="G68" s="37" t="s">
        <v>15</v>
      </c>
      <c r="H68" s="41" t="e">
        <f>SUMIFS(#REF!,#REF!,ЗаказаноВыполнено!B:B)</f>
        <v>#REF!</v>
      </c>
      <c r="I68" s="24" t="s">
        <v>47</v>
      </c>
      <c r="J68" s="24"/>
    </row>
    <row r="69" s="2" customFormat="1" ht="50.1" customHeight="1" spans="1:10">
      <c r="A69" s="4"/>
      <c r="B69" s="39" t="s">
        <v>109</v>
      </c>
      <c r="C69" s="49">
        <v>157</v>
      </c>
      <c r="D69" s="24" t="s">
        <v>47</v>
      </c>
      <c r="E69" s="24" t="s">
        <v>47</v>
      </c>
      <c r="F69" s="59" t="s">
        <v>47</v>
      </c>
      <c r="G69" s="37" t="s">
        <v>15</v>
      </c>
      <c r="H69" s="41" t="e">
        <f>SUMIFS(#REF!,#REF!,ЗаказаноВыполнено!B:B)</f>
        <v>#REF!</v>
      </c>
      <c r="I69" s="24" t="s">
        <v>47</v>
      </c>
      <c r="J69" s="24"/>
    </row>
    <row r="70" s="2" customFormat="1" ht="50.1" customHeight="1" spans="1:10">
      <c r="A70" s="4"/>
      <c r="B70" s="24"/>
      <c r="C70" s="24"/>
      <c r="D70" s="24"/>
      <c r="E70" s="24"/>
      <c r="F70" s="37"/>
      <c r="G70" s="37"/>
      <c r="H70" s="24"/>
      <c r="I70" s="24"/>
      <c r="J70" s="45"/>
    </row>
    <row r="71" s="3" customFormat="1" ht="43.5" customHeight="1" spans="1:10">
      <c r="A71" s="4"/>
      <c r="B71" s="50"/>
      <c r="C71" s="50"/>
      <c r="D71" s="50"/>
      <c r="E71" s="50"/>
      <c r="F71" s="51"/>
      <c r="G71" s="51"/>
      <c r="H71" s="50"/>
      <c r="I71" s="50"/>
      <c r="J71" s="56"/>
    </row>
    <row r="72" s="3" customFormat="1" ht="43.5" customHeight="1" spans="1:10">
      <c r="A72" s="4"/>
      <c r="B72" s="50"/>
      <c r="C72" s="50"/>
      <c r="D72" s="50"/>
      <c r="E72" s="50"/>
      <c r="F72" s="51"/>
      <c r="G72" s="51"/>
      <c r="H72" s="50"/>
      <c r="I72" s="50"/>
      <c r="J72" s="56"/>
    </row>
    <row r="73" s="3" customFormat="1" ht="43.5" customHeight="1" spans="1:10">
      <c r="A73" s="4"/>
      <c r="B73" s="50"/>
      <c r="C73" s="50"/>
      <c r="D73" s="50"/>
      <c r="E73" s="50"/>
      <c r="F73" s="51"/>
      <c r="G73" s="51"/>
      <c r="H73" s="50"/>
      <c r="I73" s="50"/>
      <c r="J73" s="56"/>
    </row>
    <row r="74" s="3" customFormat="1" ht="43.5" customHeight="1" spans="1:10">
      <c r="A74" s="4"/>
      <c r="B74" s="50"/>
      <c r="C74" s="50"/>
      <c r="D74" s="50"/>
      <c r="E74" s="51"/>
      <c r="F74" s="51"/>
      <c r="G74" s="51"/>
      <c r="H74" s="38"/>
      <c r="I74" s="50"/>
      <c r="J74" s="56"/>
    </row>
    <row r="75" s="3" customFormat="1" ht="50.1" customHeight="1" spans="1:10">
      <c r="A75" s="4"/>
      <c r="B75" s="50"/>
      <c r="C75" s="50"/>
      <c r="D75" s="50"/>
      <c r="E75" s="50"/>
      <c r="F75" s="51"/>
      <c r="G75" s="51"/>
      <c r="H75" s="50"/>
      <c r="I75" s="50"/>
      <c r="J75" s="56"/>
    </row>
    <row r="76" s="3" customFormat="1" ht="43.5" customHeight="1" spans="1:10">
      <c r="A76" s="4"/>
      <c r="B76" s="50"/>
      <c r="C76" s="50"/>
      <c r="D76" s="50"/>
      <c r="E76" s="50"/>
      <c r="F76" s="51"/>
      <c r="G76" s="51"/>
      <c r="H76" s="50"/>
      <c r="I76" s="50"/>
      <c r="J76" s="56"/>
    </row>
    <row r="77" s="3" customFormat="1" ht="43.5" customHeight="1" spans="1:10">
      <c r="A77" s="4"/>
      <c r="B77" s="50"/>
      <c r="C77" s="50"/>
      <c r="D77" s="50"/>
      <c r="E77" s="50"/>
      <c r="F77" s="51"/>
      <c r="G77" s="51"/>
      <c r="H77" s="50"/>
      <c r="I77" s="50"/>
      <c r="J77" s="56"/>
    </row>
    <row r="78" s="3" customFormat="1" ht="43.5" customHeight="1" spans="1:10">
      <c r="A78" s="4"/>
      <c r="B78" s="50"/>
      <c r="C78" s="50"/>
      <c r="D78" s="50"/>
      <c r="E78" s="50"/>
      <c r="F78" s="51"/>
      <c r="G78" s="51"/>
      <c r="H78" s="50"/>
      <c r="I78" s="50"/>
      <c r="J78" s="56"/>
    </row>
    <row r="79" s="3" customFormat="1" ht="43.5" customHeight="1" spans="1:10">
      <c r="A79" s="4"/>
      <c r="B79" s="52"/>
      <c r="C79" s="53"/>
      <c r="D79" s="54"/>
      <c r="E79" s="50"/>
      <c r="F79" s="50"/>
      <c r="G79" s="50"/>
      <c r="H79" s="50"/>
      <c r="I79" s="50"/>
      <c r="J79" s="56"/>
    </row>
    <row r="80" s="3" customFormat="1" ht="43.5" customHeight="1" spans="1:10">
      <c r="A80" s="4"/>
      <c r="B80" s="52"/>
      <c r="C80" s="53"/>
      <c r="D80" s="54"/>
      <c r="E80" s="50"/>
      <c r="F80" s="50"/>
      <c r="G80" s="50"/>
      <c r="H80" s="50"/>
      <c r="I80" s="50"/>
      <c r="J80" s="56"/>
    </row>
    <row r="81" s="3" customFormat="1" ht="43.5" customHeight="1" spans="1:10">
      <c r="A81" s="4"/>
      <c r="B81" s="52"/>
      <c r="C81" s="53"/>
      <c r="D81" s="54"/>
      <c r="E81" s="50"/>
      <c r="F81" s="50"/>
      <c r="G81" s="50"/>
      <c r="H81" s="50"/>
      <c r="I81" s="50"/>
      <c r="J81" s="56"/>
    </row>
    <row r="82" s="3" customFormat="1" ht="43.5" customHeight="1" spans="1:10">
      <c r="A82" s="4"/>
      <c r="B82" s="52"/>
      <c r="C82" s="53"/>
      <c r="D82" s="54"/>
      <c r="E82" s="50"/>
      <c r="F82" s="50"/>
      <c r="G82" s="50"/>
      <c r="H82" s="50"/>
      <c r="I82" s="50"/>
      <c r="J82" s="56"/>
    </row>
    <row r="83" s="3" customFormat="1" ht="43.5" customHeight="1" spans="1:10">
      <c r="A83" s="4"/>
      <c r="B83" s="52"/>
      <c r="C83" s="53"/>
      <c r="D83" s="54"/>
      <c r="E83" s="50"/>
      <c r="F83" s="50"/>
      <c r="G83" s="50"/>
      <c r="H83" s="50"/>
      <c r="I83" s="50"/>
      <c r="J83" s="56"/>
    </row>
    <row r="84" s="3" customFormat="1" ht="43.5" customHeight="1" spans="1:10">
      <c r="A84" s="4"/>
      <c r="B84" s="52"/>
      <c r="C84" s="53"/>
      <c r="D84" s="54"/>
      <c r="E84" s="50"/>
      <c r="F84" s="50"/>
      <c r="G84" s="50"/>
      <c r="H84" s="50"/>
      <c r="I84" s="50"/>
      <c r="J84" s="56"/>
    </row>
    <row r="85" s="3" customFormat="1" ht="43.5" customHeight="1" spans="1:10">
      <c r="A85" s="4"/>
      <c r="B85" s="52"/>
      <c r="C85" s="53"/>
      <c r="D85" s="54"/>
      <c r="E85" s="50"/>
      <c r="F85" s="50"/>
      <c r="G85" s="50"/>
      <c r="H85" s="50"/>
      <c r="I85" s="50"/>
      <c r="J85" s="56"/>
    </row>
    <row r="86" s="3" customFormat="1" ht="43.5" customHeight="1" spans="1:10">
      <c r="A86" s="4"/>
      <c r="B86" s="52"/>
      <c r="C86" s="53"/>
      <c r="D86" s="54"/>
      <c r="E86" s="50"/>
      <c r="F86" s="50"/>
      <c r="G86" s="50"/>
      <c r="H86" s="50"/>
      <c r="I86" s="50"/>
      <c r="J86" s="56"/>
    </row>
    <row r="87" s="3" customFormat="1" ht="43.5" customHeight="1" spans="1:10">
      <c r="A87" s="4"/>
      <c r="B87" s="52"/>
      <c r="C87" s="53"/>
      <c r="D87" s="54"/>
      <c r="E87" s="50"/>
      <c r="F87" s="50"/>
      <c r="G87" s="50"/>
      <c r="H87" s="50"/>
      <c r="I87" s="50"/>
      <c r="J87" s="56"/>
    </row>
    <row r="88" s="3" customFormat="1" ht="43.5" customHeight="1" spans="1:10">
      <c r="A88" s="4"/>
      <c r="B88" s="52"/>
      <c r="C88" s="53"/>
      <c r="D88" s="54"/>
      <c r="E88" s="50"/>
      <c r="F88" s="50"/>
      <c r="G88" s="50"/>
      <c r="H88" s="50"/>
      <c r="I88" s="50"/>
      <c r="J88" s="56"/>
    </row>
    <row r="89" s="3" customFormat="1" ht="43.5" customHeight="1" spans="1:10">
      <c r="A89" s="4"/>
      <c r="B89" s="52"/>
      <c r="C89" s="55"/>
      <c r="D89" s="54"/>
      <c r="E89" s="50"/>
      <c r="F89" s="50"/>
      <c r="G89" s="50"/>
      <c r="H89" s="50"/>
      <c r="I89" s="50"/>
      <c r="J89" s="56"/>
    </row>
    <row r="90" s="3" customFormat="1" ht="43.5" customHeight="1" spans="1:10">
      <c r="A90" s="4"/>
      <c r="B90" s="5"/>
      <c r="C90" s="5"/>
      <c r="D90" s="6"/>
      <c r="E90" s="6"/>
      <c r="F90" s="6"/>
      <c r="G90" s="6"/>
      <c r="H90" s="6"/>
      <c r="I90" s="6"/>
      <c r="J90" s="7"/>
    </row>
  </sheetData>
  <mergeCells count="1">
    <mergeCell ref="F1:G1"/>
  </mergeCells>
  <conditionalFormatting sqref="B1">
    <cfRule type="duplicateValues" dxfId="0" priority="1"/>
  </conditionalFormatting>
  <conditionalFormatting sqref="D5">
    <cfRule type="duplicateValues" dxfId="0" priority="2"/>
  </conditionalFormatting>
  <conditionalFormatting sqref="D15">
    <cfRule type="duplicateValues" dxfId="0" priority="20"/>
    <cfRule type="duplicateValues" dxfId="0" priority="19"/>
    <cfRule type="duplicateValues" dxfId="0" priority="18"/>
    <cfRule type="duplicateValues" dxfId="0" priority="21"/>
    <cfRule type="duplicateValues" dxfId="0" priority="17"/>
    <cfRule type="duplicateValues" dxfId="0" priority="16"/>
  </conditionalFormatting>
  <conditionalFormatting sqref="D16">
    <cfRule type="duplicateValues" dxfId="0" priority="10"/>
    <cfRule type="duplicateValues" dxfId="0" priority="14"/>
    <cfRule type="duplicateValues" dxfId="0" priority="13"/>
    <cfRule type="duplicateValues" dxfId="0" priority="12"/>
    <cfRule type="duplicateValues" dxfId="0" priority="15"/>
    <cfRule type="duplicateValues" dxfId="0" priority="11"/>
  </conditionalFormatting>
  <conditionalFormatting sqref="D20">
    <cfRule type="duplicateValues" dxfId="0" priority="23"/>
  </conditionalFormatting>
  <conditionalFormatting sqref="I20">
    <cfRule type="duplicateValues" dxfId="0" priority="22"/>
  </conditionalFormatting>
  <conditionalFormatting sqref="D32">
    <cfRule type="duplicateValues" dxfId="0" priority="6"/>
  </conditionalFormatting>
  <conditionalFormatting sqref="I32">
    <cfRule type="duplicateValues" dxfId="0" priority="5"/>
  </conditionalFormatting>
  <conditionalFormatting sqref="D33">
    <cfRule type="duplicateValues" dxfId="0" priority="4"/>
  </conditionalFormatting>
  <conditionalFormatting sqref="I33">
    <cfRule type="duplicateValues" dxfId="0" priority="3"/>
  </conditionalFormatting>
  <conditionalFormatting sqref="D34">
    <cfRule type="duplicateValues" dxfId="0" priority="8"/>
  </conditionalFormatting>
  <conditionalFormatting sqref="I34">
    <cfRule type="duplicateValues" dxfId="0" priority="7"/>
  </conditionalFormatting>
  <conditionalFormatting sqref="B52">
    <cfRule type="duplicateValues" dxfId="0" priority="25"/>
  </conditionalFormatting>
  <conditionalFormatting sqref="B55">
    <cfRule type="duplicateValues" dxfId="0" priority="24"/>
  </conditionalFormatting>
  <conditionalFormatting sqref="B15:B16">
    <cfRule type="duplicateValues" dxfId="0" priority="9"/>
  </conditionalFormatting>
  <conditionalFormatting sqref="B20:B21">
    <cfRule type="duplicateValues" dxfId="0" priority="38"/>
  </conditionalFormatting>
  <conditionalFormatting sqref="B22:B27">
    <cfRule type="duplicateValues" dxfId="0" priority="37"/>
  </conditionalFormatting>
  <conditionalFormatting sqref="B29:B30">
    <cfRule type="duplicateValues" dxfId="0" priority="40"/>
  </conditionalFormatting>
  <conditionalFormatting sqref="B77:B89">
    <cfRule type="duplicateValues" dxfId="0" priority="1744"/>
  </conditionalFormatting>
  <conditionalFormatting sqref="B90:B1048576">
    <cfRule type="duplicateValues" dxfId="0" priority="1739"/>
  </conditionalFormatting>
  <conditionalFormatting sqref="B90:B1048576;B2:B6">
    <cfRule type="duplicateValues" dxfId="0" priority="1741"/>
  </conditionalFormatting>
  <conditionalFormatting sqref="B74;B7:B11;B31:B35;B28">
    <cfRule type="duplicateValues" dxfId="0" priority="1764"/>
  </conditionalFormatting>
  <conditionalFormatting sqref="B56:B63;B53:B54;B36:B51">
    <cfRule type="duplicateValues" dxfId="0" priority="26"/>
  </conditionalFormatting>
  <conditionalFormatting sqref="B75:B76;B70:B73">
    <cfRule type="duplicateValues" dxfId="0" priority="1728"/>
  </conditionalFormatting>
  <conditionalFormatting sqref="D75;D72:D73">
    <cfRule type="duplicateValues" dxfId="0" priority="122"/>
  </conditionalFormatting>
  <pageMargins left="0.25" right="0.25" top="0.2" bottom="0.2" header="0.3" footer="0.3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2023-03-16T11:07:00Z</cp:lastPrinted>
  <dcterms:modified xsi:type="dcterms:W3CDTF">2023-11-15T05:59:37Z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67D56580BE52454BBF6E4FA3833FF06F_13</vt:lpwstr>
  </property>
  <property fmtid="{D5CDD505-2E9C-101B-9397-08002B2CF9AE}" pid="3" name="KSOProductBuildVer">
    <vt:lpwstr>1049-12.2.0.13306</vt:lpwstr>
  </property>
</Properties>
</file>