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075" activeTab="1"/>
  </bookViews>
  <sheets>
    <sheet name="Лист2" sheetId="2" r:id="rId1"/>
    <sheet name="Лист2 (2)" sheetId="4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7" i="4" l="1"/>
  <c r="C29" i="4"/>
  <c r="B15" i="4" l="1"/>
  <c r="B7" i="4"/>
  <c r="B14" i="4"/>
  <c r="J4" i="4" s="1"/>
  <c r="B33" i="4" l="1"/>
  <c r="B24" i="4" s="1"/>
  <c r="J2" i="4"/>
  <c r="J157" i="4"/>
  <c r="J155" i="4"/>
  <c r="J153" i="4"/>
  <c r="J151" i="4"/>
  <c r="J149" i="4"/>
  <c r="J147" i="4"/>
  <c r="J145" i="4"/>
  <c r="J143" i="4"/>
  <c r="J141" i="4"/>
  <c r="J139" i="4"/>
  <c r="J137" i="4"/>
  <c r="J135" i="4"/>
  <c r="J133" i="4"/>
  <c r="J131" i="4"/>
  <c r="J129" i="4"/>
  <c r="J127" i="4"/>
  <c r="J125" i="4"/>
  <c r="J123" i="4"/>
  <c r="J121" i="4"/>
  <c r="J119" i="4"/>
  <c r="J117" i="4"/>
  <c r="J115" i="4"/>
  <c r="J113" i="4"/>
  <c r="J111" i="4"/>
  <c r="J109" i="4"/>
  <c r="J107" i="4"/>
  <c r="J105" i="4"/>
  <c r="J103" i="4"/>
  <c r="J101" i="4"/>
  <c r="J99" i="4"/>
  <c r="J97" i="4"/>
  <c r="J95" i="4"/>
  <c r="J93" i="4"/>
  <c r="J91" i="4"/>
  <c r="J89" i="4"/>
  <c r="J87" i="4"/>
  <c r="J85" i="4"/>
  <c r="J83" i="4"/>
  <c r="J81" i="4"/>
  <c r="J79" i="4"/>
  <c r="J77" i="4"/>
  <c r="J75" i="4"/>
  <c r="J73" i="4"/>
  <c r="J71" i="4"/>
  <c r="J69" i="4"/>
  <c r="J67" i="4"/>
  <c r="J65" i="4"/>
  <c r="J63" i="4"/>
  <c r="J61" i="4"/>
  <c r="J59" i="4"/>
  <c r="J57" i="4"/>
  <c r="J55" i="4"/>
  <c r="J53" i="4"/>
  <c r="J51" i="4"/>
  <c r="J49" i="4"/>
  <c r="J47" i="4"/>
  <c r="J45" i="4"/>
  <c r="J43" i="4"/>
  <c r="J41" i="4"/>
  <c r="J39" i="4"/>
  <c r="J37" i="4"/>
  <c r="J35" i="4"/>
  <c r="J33" i="4"/>
  <c r="J31" i="4"/>
  <c r="J29" i="4"/>
  <c r="J27" i="4"/>
  <c r="J25" i="4"/>
  <c r="J23" i="4"/>
  <c r="J21" i="4"/>
  <c r="J19" i="4"/>
  <c r="J17" i="4"/>
  <c r="J15" i="4"/>
  <c r="J13" i="4"/>
  <c r="J11" i="4"/>
  <c r="J9" i="4"/>
  <c r="J7" i="4"/>
  <c r="J5" i="4"/>
  <c r="J3" i="4"/>
  <c r="J158" i="4"/>
  <c r="J156" i="4"/>
  <c r="J154" i="4"/>
  <c r="J152" i="4"/>
  <c r="J150" i="4"/>
  <c r="J148" i="4"/>
  <c r="J146" i="4"/>
  <c r="J144" i="4"/>
  <c r="J142" i="4"/>
  <c r="J140" i="4"/>
  <c r="J138" i="4"/>
  <c r="J136" i="4"/>
  <c r="J134" i="4"/>
  <c r="J132" i="4"/>
  <c r="J130" i="4"/>
  <c r="J128" i="4"/>
  <c r="J126" i="4"/>
  <c r="J124" i="4"/>
  <c r="J122" i="4"/>
  <c r="J120" i="4"/>
  <c r="J118" i="4"/>
  <c r="J116" i="4"/>
  <c r="J114" i="4"/>
  <c r="J112" i="4"/>
  <c r="J110" i="4"/>
  <c r="J108" i="4"/>
  <c r="J106" i="4"/>
  <c r="J104" i="4"/>
  <c r="J102" i="4"/>
  <c r="J100" i="4"/>
  <c r="J98" i="4"/>
  <c r="J96" i="4"/>
  <c r="J94" i="4"/>
  <c r="J92" i="4"/>
  <c r="J90" i="4"/>
  <c r="J88" i="4"/>
  <c r="J86" i="4"/>
  <c r="J84" i="4"/>
  <c r="J82" i="4"/>
  <c r="J80" i="4"/>
  <c r="J78" i="4"/>
  <c r="J76" i="4"/>
  <c r="J74" i="4"/>
  <c r="J72" i="4"/>
  <c r="J70" i="4"/>
  <c r="J68" i="4"/>
  <c r="J66" i="4"/>
  <c r="J64" i="4"/>
  <c r="J62" i="4"/>
  <c r="J60" i="4"/>
  <c r="J58" i="4"/>
  <c r="J56" i="4"/>
  <c r="J54" i="4"/>
  <c r="J52" i="4"/>
  <c r="J50" i="4"/>
  <c r="J48" i="4"/>
  <c r="J46" i="4"/>
  <c r="J44" i="4"/>
  <c r="J42" i="4"/>
  <c r="J40" i="4"/>
  <c r="J38" i="4"/>
  <c r="J36" i="4"/>
  <c r="J34" i="4"/>
  <c r="J32" i="4"/>
  <c r="J30" i="4"/>
  <c r="J28" i="4"/>
  <c r="J26" i="4"/>
  <c r="J24" i="4"/>
  <c r="J22" i="4"/>
  <c r="J20" i="4"/>
  <c r="J18" i="4"/>
  <c r="J16" i="4"/>
  <c r="J14" i="4"/>
  <c r="J12" i="4"/>
  <c r="J10" i="4"/>
  <c r="J8" i="4"/>
  <c r="J6" i="4"/>
  <c r="C30" i="2"/>
  <c r="H5" i="4" l="1"/>
  <c r="H19" i="4"/>
  <c r="H4" i="4"/>
  <c r="H6" i="4"/>
  <c r="H8" i="4"/>
  <c r="H10" i="4"/>
  <c r="H12" i="4"/>
  <c r="H14" i="4"/>
  <c r="H16" i="4"/>
  <c r="H18" i="4"/>
  <c r="H20" i="4"/>
  <c r="H22" i="4"/>
  <c r="H24" i="4"/>
  <c r="H26" i="4"/>
  <c r="H28" i="4"/>
  <c r="H30" i="4"/>
  <c r="H32" i="4"/>
  <c r="H34" i="4"/>
  <c r="H36" i="4"/>
  <c r="H38" i="4"/>
  <c r="H40" i="4"/>
  <c r="H42" i="4"/>
  <c r="H44" i="4"/>
  <c r="H46" i="4"/>
  <c r="H48" i="4"/>
  <c r="H50" i="4"/>
  <c r="H52" i="4"/>
  <c r="H54" i="4"/>
  <c r="H56" i="4"/>
  <c r="H58" i="4"/>
  <c r="H60" i="4"/>
  <c r="H62" i="4"/>
  <c r="H64" i="4"/>
  <c r="H66" i="4"/>
  <c r="H68" i="4"/>
  <c r="H70" i="4"/>
  <c r="H72" i="4"/>
  <c r="H74" i="4"/>
  <c r="H76" i="4"/>
  <c r="H78" i="4"/>
  <c r="H80" i="4"/>
  <c r="H82" i="4"/>
  <c r="H84" i="4"/>
  <c r="H86" i="4"/>
  <c r="H88" i="4"/>
  <c r="H90" i="4"/>
  <c r="H92" i="4"/>
  <c r="H94" i="4"/>
  <c r="H96" i="4"/>
  <c r="H98" i="4"/>
  <c r="H100" i="4"/>
  <c r="H102" i="4"/>
  <c r="H104" i="4"/>
  <c r="H106" i="4"/>
  <c r="H108" i="4"/>
  <c r="H110" i="4"/>
  <c r="H112" i="4"/>
  <c r="H114" i="4"/>
  <c r="H116" i="4"/>
  <c r="H118" i="4"/>
  <c r="H120" i="4"/>
  <c r="H122" i="4"/>
  <c r="H124" i="4"/>
  <c r="H126" i="4"/>
  <c r="H128" i="4"/>
  <c r="H130" i="4"/>
  <c r="H132" i="4"/>
  <c r="H134" i="4"/>
  <c r="H136" i="4"/>
  <c r="H138" i="4"/>
  <c r="H140" i="4"/>
  <c r="H142" i="4"/>
  <c r="H144" i="4"/>
  <c r="H146" i="4"/>
  <c r="H148" i="4"/>
  <c r="H150" i="4"/>
  <c r="H152" i="4"/>
  <c r="H154" i="4"/>
  <c r="H156" i="4"/>
  <c r="H158" i="4"/>
  <c r="H3" i="4"/>
  <c r="H7" i="4"/>
  <c r="H9" i="4"/>
  <c r="H11" i="4"/>
  <c r="H13" i="4"/>
  <c r="H15" i="4"/>
  <c r="H17" i="4"/>
  <c r="H23" i="4"/>
  <c r="H27" i="4"/>
  <c r="H31" i="4"/>
  <c r="H35" i="4"/>
  <c r="H39" i="4"/>
  <c r="H43" i="4"/>
  <c r="H47" i="4"/>
  <c r="H51" i="4"/>
  <c r="H55" i="4"/>
  <c r="H59" i="4"/>
  <c r="H63" i="4"/>
  <c r="H67" i="4"/>
  <c r="H71" i="4"/>
  <c r="H75" i="4"/>
  <c r="H79" i="4"/>
  <c r="H83" i="4"/>
  <c r="H87" i="4"/>
  <c r="H91" i="4"/>
  <c r="H95" i="4"/>
  <c r="H99" i="4"/>
  <c r="H103" i="4"/>
  <c r="H107" i="4"/>
  <c r="H111" i="4"/>
  <c r="H115" i="4"/>
  <c r="H119" i="4"/>
  <c r="H123" i="4"/>
  <c r="H127" i="4"/>
  <c r="H131" i="4"/>
  <c r="H135" i="4"/>
  <c r="H139" i="4"/>
  <c r="H143" i="4"/>
  <c r="H147" i="4"/>
  <c r="H151" i="4"/>
  <c r="H155" i="4"/>
  <c r="H21" i="4"/>
  <c r="H25" i="4"/>
  <c r="H29" i="4"/>
  <c r="H33" i="4"/>
  <c r="H37" i="4"/>
  <c r="H41" i="4"/>
  <c r="H45" i="4"/>
  <c r="H49" i="4"/>
  <c r="H53" i="4"/>
  <c r="H57" i="4"/>
  <c r="H61" i="4"/>
  <c r="H65" i="4"/>
  <c r="H69" i="4"/>
  <c r="H73" i="4"/>
  <c r="H77" i="4"/>
  <c r="H81" i="4"/>
  <c r="H85" i="4"/>
  <c r="H89" i="4"/>
  <c r="H93" i="4"/>
  <c r="H97" i="4"/>
  <c r="H101" i="4"/>
  <c r="H105" i="4"/>
  <c r="H109" i="4"/>
  <c r="H113" i="4"/>
  <c r="H117" i="4"/>
  <c r="H121" i="4"/>
  <c r="H125" i="4"/>
  <c r="H129" i="4"/>
  <c r="H133" i="4"/>
  <c r="H137" i="4"/>
  <c r="H141" i="4"/>
  <c r="H145" i="4"/>
  <c r="H149" i="4"/>
  <c r="H153" i="4"/>
  <c r="H157" i="4"/>
  <c r="C31" i="4"/>
  <c r="H2" i="4"/>
  <c r="G2" i="4"/>
  <c r="C2023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C30" i="4"/>
  <c r="K29" i="4"/>
  <c r="K28" i="4"/>
  <c r="K27" i="4"/>
  <c r="K26" i="4"/>
  <c r="K25" i="4"/>
  <c r="K24" i="4"/>
  <c r="K23" i="4"/>
  <c r="K22" i="4"/>
  <c r="B22" i="4"/>
  <c r="K21" i="4"/>
  <c r="K20" i="4"/>
  <c r="K19" i="4"/>
  <c r="K18" i="4"/>
  <c r="K17" i="4"/>
  <c r="K16" i="4"/>
  <c r="K15" i="4"/>
  <c r="F133" i="4"/>
  <c r="K14" i="4"/>
  <c r="K13" i="4"/>
  <c r="B13" i="4"/>
  <c r="K12" i="4"/>
  <c r="B12" i="4"/>
  <c r="K11" i="4"/>
  <c r="K10" i="4"/>
  <c r="C10" i="4"/>
  <c r="B10" i="4"/>
  <c r="K9" i="4"/>
  <c r="C9" i="4"/>
  <c r="B9" i="4"/>
  <c r="K8" i="4"/>
  <c r="K7" i="4"/>
  <c r="K6" i="4"/>
  <c r="C6" i="4"/>
  <c r="B6" i="4"/>
  <c r="K5" i="4"/>
  <c r="K4" i="4"/>
  <c r="K3" i="4"/>
  <c r="K2" i="4"/>
  <c r="C2" i="4"/>
  <c r="B19" i="4" l="1"/>
  <c r="B20" i="4" s="1"/>
  <c r="F2" i="4"/>
  <c r="F29" i="4"/>
  <c r="F25" i="4"/>
  <c r="F21" i="4"/>
  <c r="F17" i="4"/>
  <c r="F13" i="4"/>
  <c r="F9" i="4"/>
  <c r="F5" i="4"/>
  <c r="F157" i="4"/>
  <c r="F153" i="4"/>
  <c r="F149" i="4"/>
  <c r="F145" i="4"/>
  <c r="F141" i="4"/>
  <c r="F137" i="4"/>
  <c r="F33" i="4"/>
  <c r="F35" i="4"/>
  <c r="F37" i="4"/>
  <c r="F39" i="4"/>
  <c r="F41" i="4"/>
  <c r="F43" i="4"/>
  <c r="F45" i="4"/>
  <c r="F36" i="4"/>
  <c r="F40" i="4"/>
  <c r="F44" i="4"/>
  <c r="F47" i="4"/>
  <c r="F49" i="4"/>
  <c r="F51" i="4"/>
  <c r="F53" i="4"/>
  <c r="F55" i="4"/>
  <c r="F57" i="4"/>
  <c r="F59" i="4"/>
  <c r="F61" i="4"/>
  <c r="F63" i="4"/>
  <c r="F65" i="4"/>
  <c r="F67" i="4"/>
  <c r="F69" i="4"/>
  <c r="F71" i="4"/>
  <c r="F73" i="4"/>
  <c r="F75" i="4"/>
  <c r="F77" i="4"/>
  <c r="F79" i="4"/>
  <c r="F81" i="4"/>
  <c r="F83" i="4"/>
  <c r="F85" i="4"/>
  <c r="F87" i="4"/>
  <c r="F89" i="4"/>
  <c r="F91" i="4"/>
  <c r="F93" i="4"/>
  <c r="F95" i="4"/>
  <c r="F97" i="4"/>
  <c r="F99" i="4"/>
  <c r="F101" i="4"/>
  <c r="F103" i="4"/>
  <c r="F105" i="4"/>
  <c r="F107" i="4"/>
  <c r="F109" i="4"/>
  <c r="F111" i="4"/>
  <c r="F113" i="4"/>
  <c r="F115" i="4"/>
  <c r="F117" i="4"/>
  <c r="F119" i="4"/>
  <c r="F121" i="4"/>
  <c r="F123" i="4"/>
  <c r="F125" i="4"/>
  <c r="F127" i="4"/>
  <c r="F129" i="4"/>
  <c r="F34" i="4"/>
  <c r="F38" i="4"/>
  <c r="F42" i="4"/>
  <c r="F46" i="4"/>
  <c r="F48" i="4"/>
  <c r="F50" i="4"/>
  <c r="F52" i="4"/>
  <c r="F54" i="4"/>
  <c r="F56" i="4"/>
  <c r="F58" i="4"/>
  <c r="F60" i="4"/>
  <c r="F62" i="4"/>
  <c r="F64" i="4"/>
  <c r="F66" i="4"/>
  <c r="F68" i="4"/>
  <c r="F70" i="4"/>
  <c r="F72" i="4"/>
  <c r="F74" i="4"/>
  <c r="F76" i="4"/>
  <c r="F78" i="4"/>
  <c r="F80" i="4"/>
  <c r="F82" i="4"/>
  <c r="F84" i="4"/>
  <c r="F86" i="4"/>
  <c r="F88" i="4"/>
  <c r="F90" i="4"/>
  <c r="F92" i="4"/>
  <c r="F94" i="4"/>
  <c r="F96" i="4"/>
  <c r="F98" i="4"/>
  <c r="F100" i="4"/>
  <c r="F102" i="4"/>
  <c r="F104" i="4"/>
  <c r="F106" i="4"/>
  <c r="F108" i="4"/>
  <c r="F110" i="4"/>
  <c r="F112" i="4"/>
  <c r="F114" i="4"/>
  <c r="F116" i="4"/>
  <c r="F118" i="4"/>
  <c r="F120" i="4"/>
  <c r="F122" i="4"/>
  <c r="F124" i="4"/>
  <c r="F126" i="4"/>
  <c r="F128" i="4"/>
  <c r="F130" i="4"/>
  <c r="F132" i="4"/>
  <c r="F134" i="4"/>
  <c r="F136" i="4"/>
  <c r="F138" i="4"/>
  <c r="F140" i="4"/>
  <c r="F142" i="4"/>
  <c r="F144" i="4"/>
  <c r="F146" i="4"/>
  <c r="F148" i="4"/>
  <c r="F150" i="4"/>
  <c r="F152" i="4"/>
  <c r="F154" i="4"/>
  <c r="F156" i="4"/>
  <c r="F158" i="4"/>
  <c r="F4" i="4"/>
  <c r="F6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1" i="4"/>
  <c r="F27" i="4"/>
  <c r="F23" i="4"/>
  <c r="F19" i="4"/>
  <c r="F15" i="4"/>
  <c r="F11" i="4"/>
  <c r="F7" i="4"/>
  <c r="F3" i="4"/>
  <c r="F155" i="4"/>
  <c r="F151" i="4"/>
  <c r="F147" i="4"/>
  <c r="F143" i="4"/>
  <c r="F139" i="4"/>
  <c r="F135" i="4"/>
  <c r="F131" i="4"/>
  <c r="B23" i="4"/>
  <c r="B35" i="4"/>
  <c r="G25" i="4" l="1"/>
  <c r="G27" i="4"/>
  <c r="G29" i="4"/>
  <c r="G31" i="4"/>
  <c r="G33" i="4"/>
  <c r="G35" i="4"/>
  <c r="G37" i="4"/>
  <c r="G39" i="4"/>
  <c r="G41" i="4"/>
  <c r="G43" i="4"/>
  <c r="G45" i="4"/>
  <c r="G47" i="4"/>
  <c r="G49" i="4"/>
  <c r="G51" i="4"/>
  <c r="G53" i="4"/>
  <c r="G55" i="4"/>
  <c r="G57" i="4"/>
  <c r="G59" i="4"/>
  <c r="G61" i="4"/>
  <c r="G63" i="4"/>
  <c r="G65" i="4"/>
  <c r="G67" i="4"/>
  <c r="G69" i="4"/>
  <c r="G71" i="4"/>
  <c r="G73" i="4"/>
  <c r="G75" i="4"/>
  <c r="G77" i="4"/>
  <c r="G79" i="4"/>
  <c r="G81" i="4"/>
  <c r="G83" i="4"/>
  <c r="G85" i="4"/>
  <c r="G87" i="4"/>
  <c r="G89" i="4"/>
  <c r="G91" i="4"/>
  <c r="G93" i="4"/>
  <c r="G95" i="4"/>
  <c r="G97" i="4"/>
  <c r="G99" i="4"/>
  <c r="G101" i="4"/>
  <c r="G103" i="4"/>
  <c r="G105" i="4"/>
  <c r="G107" i="4"/>
  <c r="G109" i="4"/>
  <c r="G111" i="4"/>
  <c r="G113" i="4"/>
  <c r="G115" i="4"/>
  <c r="G117" i="4"/>
  <c r="G119" i="4"/>
  <c r="G121" i="4"/>
  <c r="G123" i="4"/>
  <c r="G125" i="4"/>
  <c r="G127" i="4"/>
  <c r="G129" i="4"/>
  <c r="G131" i="4"/>
  <c r="G133" i="4"/>
  <c r="G135" i="4"/>
  <c r="G137" i="4"/>
  <c r="G139" i="4"/>
  <c r="G141" i="4"/>
  <c r="G143" i="4"/>
  <c r="G145" i="4"/>
  <c r="G147" i="4"/>
  <c r="G149" i="4"/>
  <c r="G151" i="4"/>
  <c r="G153" i="4"/>
  <c r="G155" i="4"/>
  <c r="G157" i="4"/>
  <c r="G3" i="4"/>
  <c r="G5" i="4"/>
  <c r="G7" i="4"/>
  <c r="G9" i="4"/>
  <c r="G11" i="4"/>
  <c r="G13" i="4"/>
  <c r="G15" i="4"/>
  <c r="G17" i="4"/>
  <c r="G19" i="4"/>
  <c r="G21" i="4"/>
  <c r="G23" i="4"/>
  <c r="G24" i="4"/>
  <c r="G26" i="4"/>
  <c r="G28" i="4"/>
  <c r="G30" i="4"/>
  <c r="G32" i="4"/>
  <c r="G34" i="4"/>
  <c r="G36" i="4"/>
  <c r="G40" i="4"/>
  <c r="G44" i="4"/>
  <c r="G48" i="4"/>
  <c r="G52" i="4"/>
  <c r="G56" i="4"/>
  <c r="G60" i="4"/>
  <c r="G64" i="4"/>
  <c r="G68" i="4"/>
  <c r="G72" i="4"/>
  <c r="G76" i="4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4" i="4"/>
  <c r="G8" i="4"/>
  <c r="G12" i="4"/>
  <c r="G16" i="4"/>
  <c r="G20" i="4"/>
  <c r="G38" i="4"/>
  <c r="G42" i="4"/>
  <c r="G46" i="4"/>
  <c r="G50" i="4"/>
  <c r="G54" i="4"/>
  <c r="G58" i="4"/>
  <c r="G62" i="4"/>
  <c r="G66" i="4"/>
  <c r="G70" i="4"/>
  <c r="G74" i="4"/>
  <c r="G78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G146" i="4"/>
  <c r="G150" i="4"/>
  <c r="G154" i="4"/>
  <c r="G158" i="4"/>
  <c r="G6" i="4"/>
  <c r="G10" i="4"/>
  <c r="G14" i="4"/>
  <c r="G18" i="4"/>
  <c r="G22" i="4"/>
  <c r="I2" i="4"/>
  <c r="I3" i="4" s="1"/>
  <c r="C36" i="4"/>
  <c r="C29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4" i="2"/>
  <c r="L3" i="2"/>
  <c r="L2" i="2"/>
  <c r="B15" i="2"/>
  <c r="B14" i="2"/>
  <c r="B22" i="2"/>
  <c r="K2" i="2"/>
  <c r="B12" i="2"/>
  <c r="C2" i="2"/>
  <c r="B6" i="2"/>
  <c r="C6" i="2"/>
  <c r="K3" i="2"/>
  <c r="B33" i="2" l="1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B19" i="2"/>
  <c r="B20" i="2" s="1"/>
  <c r="C9" i="2"/>
  <c r="H2" i="2"/>
  <c r="B23" i="2" l="1"/>
  <c r="K153" i="2" l="1"/>
  <c r="K154" i="2"/>
  <c r="K155" i="2"/>
  <c r="K156" i="2"/>
  <c r="K157" i="2"/>
  <c r="K158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C2023" i="2" l="1"/>
  <c r="B13" i="2"/>
  <c r="C10" i="2"/>
  <c r="B10" i="2"/>
  <c r="B9" i="2"/>
  <c r="B35" i="2"/>
  <c r="B24" i="2"/>
  <c r="C31" i="2" s="1"/>
  <c r="I9" i="2" l="1"/>
  <c r="I11" i="2"/>
  <c r="I13" i="2"/>
  <c r="I15" i="2"/>
  <c r="I17" i="2"/>
  <c r="I19" i="2"/>
  <c r="I21" i="2"/>
  <c r="I23" i="2"/>
  <c r="I25" i="2"/>
  <c r="I27" i="2"/>
  <c r="I29" i="2"/>
  <c r="I31" i="2"/>
  <c r="I33" i="2"/>
  <c r="I35" i="2"/>
  <c r="I37" i="2"/>
  <c r="I39" i="2"/>
  <c r="I41" i="2"/>
  <c r="I43" i="2"/>
  <c r="I45" i="2"/>
  <c r="I47" i="2"/>
  <c r="I49" i="2"/>
  <c r="I51" i="2"/>
  <c r="I53" i="2"/>
  <c r="I55" i="2"/>
  <c r="I57" i="2"/>
  <c r="I59" i="2"/>
  <c r="I61" i="2"/>
  <c r="I63" i="2"/>
  <c r="I65" i="2"/>
  <c r="I67" i="2"/>
  <c r="I69" i="2"/>
  <c r="I71" i="2"/>
  <c r="I73" i="2"/>
  <c r="I75" i="2"/>
  <c r="I77" i="2"/>
  <c r="I79" i="2"/>
  <c r="I81" i="2"/>
  <c r="I83" i="2"/>
  <c r="I85" i="2"/>
  <c r="I87" i="2"/>
  <c r="I89" i="2"/>
  <c r="I91" i="2"/>
  <c r="I93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I125" i="2"/>
  <c r="I127" i="2"/>
  <c r="I129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3" i="2"/>
  <c r="I5" i="2"/>
  <c r="I7" i="2"/>
  <c r="I8" i="2"/>
  <c r="I10" i="2"/>
  <c r="I12" i="2"/>
  <c r="I14" i="2"/>
  <c r="I16" i="2"/>
  <c r="I18" i="2"/>
  <c r="I20" i="2"/>
  <c r="I22" i="2"/>
  <c r="I24" i="2"/>
  <c r="I26" i="2"/>
  <c r="I28" i="2"/>
  <c r="I30" i="2"/>
  <c r="I32" i="2"/>
  <c r="I34" i="2"/>
  <c r="I36" i="2"/>
  <c r="I38" i="2"/>
  <c r="I40" i="2"/>
  <c r="I42" i="2"/>
  <c r="I44" i="2"/>
  <c r="I46" i="2"/>
  <c r="I48" i="2"/>
  <c r="I50" i="2"/>
  <c r="I52" i="2"/>
  <c r="I54" i="2"/>
  <c r="I56" i="2"/>
  <c r="I58" i="2"/>
  <c r="I60" i="2"/>
  <c r="I62" i="2"/>
  <c r="I64" i="2"/>
  <c r="I66" i="2"/>
  <c r="I68" i="2"/>
  <c r="I70" i="2"/>
  <c r="I72" i="2"/>
  <c r="I74" i="2"/>
  <c r="I76" i="2"/>
  <c r="I78" i="2"/>
  <c r="I80" i="2"/>
  <c r="I82" i="2"/>
  <c r="I84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6" i="2"/>
  <c r="I128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4" i="2"/>
  <c r="I6" i="2"/>
  <c r="I2" i="2"/>
  <c r="J2" i="2" s="1"/>
  <c r="G5" i="2"/>
  <c r="G7" i="2"/>
  <c r="G9" i="2"/>
  <c r="G11" i="2"/>
  <c r="G13" i="2"/>
  <c r="G15" i="2"/>
  <c r="G17" i="2"/>
  <c r="G19" i="2"/>
  <c r="G21" i="2"/>
  <c r="G23" i="2"/>
  <c r="G25" i="2"/>
  <c r="G27" i="2"/>
  <c r="G29" i="2"/>
  <c r="G31" i="2"/>
  <c r="G33" i="2"/>
  <c r="G35" i="2"/>
  <c r="G37" i="2"/>
  <c r="G39" i="2"/>
  <c r="G41" i="2"/>
  <c r="G43" i="2"/>
  <c r="G45" i="2"/>
  <c r="G47" i="2"/>
  <c r="G49" i="2"/>
  <c r="G51" i="2"/>
  <c r="G53" i="2"/>
  <c r="G55" i="2"/>
  <c r="G57" i="2"/>
  <c r="G59" i="2"/>
  <c r="G61" i="2"/>
  <c r="G63" i="2"/>
  <c r="G65" i="2"/>
  <c r="G67" i="2"/>
  <c r="G69" i="2"/>
  <c r="G71" i="2"/>
  <c r="G73" i="2"/>
  <c r="G75" i="2"/>
  <c r="G77" i="2"/>
  <c r="G79" i="2"/>
  <c r="G81" i="2"/>
  <c r="G83" i="2"/>
  <c r="G85" i="2"/>
  <c r="G87" i="2"/>
  <c r="G89" i="2"/>
  <c r="G91" i="2"/>
  <c r="G93" i="2"/>
  <c r="G95" i="2"/>
  <c r="G97" i="2"/>
  <c r="G99" i="2"/>
  <c r="G101" i="2"/>
  <c r="G103" i="2"/>
  <c r="G105" i="2"/>
  <c r="G107" i="2"/>
  <c r="G109" i="2"/>
  <c r="G111" i="2"/>
  <c r="G113" i="2"/>
  <c r="G115" i="2"/>
  <c r="G117" i="2"/>
  <c r="G119" i="2"/>
  <c r="G121" i="2"/>
  <c r="G123" i="2"/>
  <c r="G125" i="2"/>
  <c r="G127" i="2"/>
  <c r="G129" i="2"/>
  <c r="G131" i="2"/>
  <c r="G133" i="2"/>
  <c r="G135" i="2"/>
  <c r="G137" i="2"/>
  <c r="G139" i="2"/>
  <c r="G141" i="2"/>
  <c r="G143" i="2"/>
  <c r="G145" i="2"/>
  <c r="G147" i="2"/>
  <c r="G149" i="2"/>
  <c r="G151" i="2"/>
  <c r="G153" i="2"/>
  <c r="G155" i="2"/>
  <c r="G157" i="2"/>
  <c r="G3" i="2"/>
  <c r="H3" i="2" s="1"/>
  <c r="G4" i="2"/>
  <c r="G6" i="2"/>
  <c r="G8" i="2"/>
  <c r="G10" i="2"/>
  <c r="G12" i="2"/>
  <c r="G16" i="2"/>
  <c r="G20" i="2"/>
  <c r="G24" i="2"/>
  <c r="G28" i="2"/>
  <c r="G32" i="2"/>
  <c r="G36" i="2"/>
  <c r="G40" i="2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4" i="2"/>
  <c r="G18" i="2"/>
  <c r="G22" i="2"/>
  <c r="G26" i="2"/>
  <c r="G30" i="2"/>
  <c r="G34" i="2"/>
  <c r="G38" i="2"/>
  <c r="G42" i="2"/>
  <c r="G46" i="2"/>
  <c r="G50" i="2"/>
  <c r="G54" i="2"/>
  <c r="G58" i="2"/>
  <c r="G62" i="2"/>
  <c r="G66" i="2"/>
  <c r="G70" i="2"/>
  <c r="G74" i="2"/>
  <c r="G78" i="2"/>
  <c r="G82" i="2"/>
  <c r="G86" i="2"/>
  <c r="G90" i="2"/>
  <c r="G94" i="2"/>
  <c r="G98" i="2"/>
  <c r="G102" i="2"/>
  <c r="G106" i="2"/>
  <c r="G110" i="2"/>
  <c r="G114" i="2"/>
  <c r="G118" i="2"/>
  <c r="G122" i="2"/>
  <c r="G126" i="2"/>
  <c r="G130" i="2"/>
  <c r="G134" i="2"/>
  <c r="G138" i="2"/>
  <c r="G142" i="2"/>
  <c r="G146" i="2"/>
  <c r="G150" i="2"/>
  <c r="G154" i="2"/>
  <c r="G158" i="2"/>
  <c r="C36" i="2"/>
  <c r="H4" i="2" l="1"/>
  <c r="J3" i="2"/>
  <c r="H5" i="2" l="1"/>
  <c r="J4" i="2"/>
  <c r="H6" i="2" l="1"/>
  <c r="H7" i="2" s="1"/>
  <c r="J5" i="2"/>
  <c r="H8" i="2" l="1"/>
  <c r="H9" i="2" s="1"/>
  <c r="J6" i="2"/>
  <c r="H10" i="2" l="1"/>
  <c r="J7" i="2"/>
  <c r="H11" i="2" l="1"/>
  <c r="J8" i="2"/>
  <c r="H12" i="2" l="1"/>
  <c r="J9" i="2"/>
  <c r="H13" i="2" l="1"/>
  <c r="J10" i="2"/>
  <c r="H14" i="2" l="1"/>
  <c r="J11" i="2"/>
  <c r="H15" i="2" l="1"/>
  <c r="J12" i="2"/>
  <c r="H16" i="2" l="1"/>
  <c r="J13" i="2"/>
  <c r="H17" i="2" l="1"/>
  <c r="J14" i="2"/>
  <c r="H18" i="2" l="1"/>
  <c r="J15" i="2"/>
  <c r="H19" i="2" l="1"/>
  <c r="J16" i="2"/>
  <c r="H20" i="2" l="1"/>
  <c r="J17" i="2"/>
  <c r="H21" i="2" l="1"/>
  <c r="J18" i="2"/>
  <c r="H22" i="2" l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J19" i="2"/>
  <c r="J20" i="2" l="1"/>
  <c r="J21" i="2" l="1"/>
  <c r="J22" i="2" l="1"/>
  <c r="J23" i="2" l="1"/>
  <c r="J24" i="2" l="1"/>
  <c r="J25" i="2" l="1"/>
  <c r="J26" i="2" l="1"/>
  <c r="J27" i="2" l="1"/>
  <c r="J28" i="2" l="1"/>
  <c r="J29" i="2" l="1"/>
  <c r="J30" i="2" l="1"/>
  <c r="J31" i="2" l="1"/>
  <c r="J32" i="2" l="1"/>
  <c r="J33" i="2" l="1"/>
  <c r="J34" i="2" l="1"/>
  <c r="J35" i="2" l="1"/>
  <c r="J36" i="2" l="1"/>
  <c r="J37" i="2" l="1"/>
  <c r="J38" i="2" l="1"/>
  <c r="J39" i="2" l="1"/>
  <c r="J40" i="2" l="1"/>
  <c r="J41" i="2" l="1"/>
  <c r="J42" i="2" l="1"/>
  <c r="J43" i="2" l="1"/>
  <c r="J44" i="2" l="1"/>
  <c r="J45" i="2" l="1"/>
  <c r="J46" i="2" l="1"/>
  <c r="J47" i="2" l="1"/>
  <c r="J48" i="2" l="1"/>
  <c r="J49" i="2" l="1"/>
  <c r="J50" i="2" l="1"/>
  <c r="J51" i="2" l="1"/>
  <c r="J52" i="2" l="1"/>
  <c r="J53" i="2" l="1"/>
  <c r="J54" i="2" l="1"/>
  <c r="J55" i="2" l="1"/>
  <c r="J56" i="2" l="1"/>
  <c r="J57" i="2" l="1"/>
  <c r="J58" i="2" l="1"/>
  <c r="J59" i="2" l="1"/>
  <c r="J60" i="2" l="1"/>
  <c r="J61" i="2" l="1"/>
  <c r="J62" i="2" l="1"/>
  <c r="J63" i="2" l="1"/>
  <c r="J64" i="2" l="1"/>
  <c r="J65" i="2" l="1"/>
  <c r="J66" i="2" l="1"/>
  <c r="J67" i="2" l="1"/>
  <c r="J68" i="2" l="1"/>
  <c r="J69" i="2" l="1"/>
  <c r="J70" i="2" l="1"/>
  <c r="J71" i="2" l="1"/>
  <c r="J72" i="2" l="1"/>
  <c r="J73" i="2" l="1"/>
  <c r="J74" i="2" l="1"/>
  <c r="J75" i="2" l="1"/>
  <c r="J76" i="2" l="1"/>
  <c r="J77" i="2" l="1"/>
  <c r="J78" i="2" l="1"/>
  <c r="J79" i="2" l="1"/>
  <c r="J80" i="2" l="1"/>
  <c r="J81" i="2" l="1"/>
  <c r="J82" i="2" l="1"/>
  <c r="J83" i="2" l="1"/>
  <c r="J84" i="2" l="1"/>
  <c r="J85" i="2" l="1"/>
  <c r="J86" i="2" l="1"/>
  <c r="J87" i="2" l="1"/>
  <c r="J88" i="2" l="1"/>
  <c r="J89" i="2" l="1"/>
  <c r="J90" i="2" l="1"/>
  <c r="J91" i="2" l="1"/>
  <c r="J92" i="2" l="1"/>
  <c r="J93" i="2" l="1"/>
  <c r="J94" i="2" l="1"/>
  <c r="J95" i="2" l="1"/>
  <c r="J96" i="2" l="1"/>
  <c r="J97" i="2" l="1"/>
  <c r="J98" i="2" l="1"/>
  <c r="J99" i="2" l="1"/>
  <c r="J100" i="2" l="1"/>
  <c r="J101" i="2" l="1"/>
  <c r="J102" i="2" l="1"/>
  <c r="J103" i="2" l="1"/>
  <c r="J104" i="2" l="1"/>
  <c r="J105" i="2" l="1"/>
  <c r="J106" i="2" l="1"/>
  <c r="J107" i="2" l="1"/>
  <c r="J108" i="2" l="1"/>
  <c r="J109" i="2" l="1"/>
  <c r="J110" i="2" l="1"/>
  <c r="J111" i="2" l="1"/>
  <c r="J112" i="2" l="1"/>
  <c r="J113" i="2" l="1"/>
  <c r="J114" i="2" l="1"/>
  <c r="J115" i="2" l="1"/>
  <c r="J116" i="2" l="1"/>
  <c r="J117" i="2" l="1"/>
  <c r="J118" i="2" l="1"/>
  <c r="J119" i="2" l="1"/>
  <c r="J120" i="2" l="1"/>
  <c r="J121" i="2" l="1"/>
  <c r="J122" i="2" l="1"/>
  <c r="J123" i="2" l="1"/>
  <c r="J124" i="2" l="1"/>
  <c r="J125" i="2" l="1"/>
  <c r="J126" i="2" l="1"/>
  <c r="J127" i="2" l="1"/>
  <c r="J128" i="2" l="1"/>
  <c r="J129" i="2" l="1"/>
  <c r="J130" i="2" l="1"/>
  <c r="J131" i="2" l="1"/>
  <c r="J132" i="2" l="1"/>
  <c r="J133" i="2" l="1"/>
  <c r="J134" i="2" l="1"/>
  <c r="J135" i="2" l="1"/>
  <c r="J136" i="2" l="1"/>
  <c r="J137" i="2" l="1"/>
  <c r="J138" i="2" l="1"/>
  <c r="J139" i="2" l="1"/>
  <c r="J140" i="2" l="1"/>
  <c r="J141" i="2" l="1"/>
  <c r="J142" i="2" l="1"/>
  <c r="J143" i="2" l="1"/>
  <c r="J144" i="2" l="1"/>
  <c r="J145" i="2" l="1"/>
  <c r="J146" i="2" l="1"/>
  <c r="J147" i="2" l="1"/>
  <c r="J148" i="2" l="1"/>
  <c r="J149" i="2" l="1"/>
  <c r="J150" i="2" l="1"/>
  <c r="J151" i="2" l="1"/>
  <c r="J152" i="2" l="1"/>
  <c r="J153" i="2" l="1"/>
  <c r="J154" i="2" l="1"/>
  <c r="J155" i="2" l="1"/>
  <c r="J156" i="2" l="1"/>
  <c r="J157" i="2" l="1"/>
  <c r="J158" i="2" s="1"/>
</calcChain>
</file>

<file path=xl/sharedStrings.xml><?xml version="1.0" encoding="utf-8"?>
<sst xmlns="http://schemas.openxmlformats.org/spreadsheetml/2006/main" count="72" uniqueCount="28">
  <si>
    <t>макс</t>
  </si>
  <si>
    <t>мин</t>
  </si>
  <si>
    <t>шагов</t>
  </si>
  <si>
    <t>макс в сек</t>
  </si>
  <si>
    <t>мин в сек</t>
  </si>
  <si>
    <t>Скорость об/мин</t>
  </si>
  <si>
    <t>Ускорение об/мин сек</t>
  </si>
  <si>
    <t>шаг/мин сек</t>
  </si>
  <si>
    <t>шаг/мин</t>
  </si>
  <si>
    <t>Период шага</t>
  </si>
  <si>
    <t>период</t>
  </si>
  <si>
    <t>мс</t>
  </si>
  <si>
    <t>Шаг</t>
  </si>
  <si>
    <t>Время разгона, мс</t>
  </si>
  <si>
    <t>Суммарное время, мс</t>
  </si>
  <si>
    <t>макс период</t>
  </si>
  <si>
    <t>Прироще-ние</t>
  </si>
  <si>
    <t>Время разгона</t>
  </si>
  <si>
    <t>об</t>
  </si>
  <si>
    <t>Нач.скорость</t>
  </si>
  <si>
    <t>об/сек</t>
  </si>
  <si>
    <t>об/мин</t>
  </si>
  <si>
    <t>Кол-во шагов</t>
  </si>
  <si>
    <t>Прирост</t>
  </si>
  <si>
    <t>К</t>
  </si>
  <si>
    <t>Пройдено</t>
  </si>
  <si>
    <t>начальная</t>
  </si>
  <si>
    <t>конечная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</si>
</sst>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0.0"/>
    <numFmt numFmtId="167" formatCode="0.0000000"/>
    <numFmt numFmtId="168" formatCode="0.00000"/>
  </numFmts>
  <fonts count="1" x14ac:knownFonts="1"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3" fontId="0" fillId="0" borderId="0" xfId="0" applyNumberFormat="1"/>
    <xf numFmtId="3" fontId="0" fillId="0" borderId="1" xfId="0" applyNumberFormat="1" applyBorder="1"/>
    <xf numFmtId="3" fontId="0" fillId="2" borderId="0" xfId="0" applyNumberFormat="1" applyFill="1"/>
    <xf numFmtId="0" fontId="0" fillId="0" borderId="1" xfId="0" applyBorder="1" applyAlignment="1">
      <alignment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6" borderId="0" xfId="0" applyFill="1" applyAlignment="1">
      <alignment wrapText="1"/>
    </xf>
    <xf numFmtId="0" fontId="0" fillId="6" borderId="2" xfId="0" applyFill="1" applyBorder="1"/>
    <xf numFmtId="0" fontId="0" fillId="6" borderId="0" xfId="0" applyFill="1"/>
    <xf numFmtId="0" fontId="0" fillId="6" borderId="1" xfId="0" applyFill="1" applyBorder="1"/>
    <xf numFmtId="0" fontId="0" fillId="7" borderId="0" xfId="0" applyFill="1" applyAlignment="1">
      <alignment wrapText="1"/>
    </xf>
    <xf numFmtId="0" fontId="0" fillId="7" borderId="1" xfId="0" applyFill="1" applyBorder="1"/>
    <xf numFmtId="0" fontId="0" fillId="8" borderId="1" xfId="0" applyFill="1" applyBorder="1"/>
    <xf numFmtId="165" fontId="0" fillId="0" borderId="0" xfId="0" applyNumberFormat="1" applyAlignment="1">
      <alignment wrapText="1"/>
    </xf>
    <xf numFmtId="165" fontId="0" fillId="0" borderId="0" xfId="0" applyNumberFormat="1" applyBorder="1" applyAlignment="1">
      <alignment wrapText="1"/>
    </xf>
    <xf numFmtId="0" fontId="0" fillId="4" borderId="0" xfId="0" applyFill="1"/>
    <xf numFmtId="0" fontId="0" fillId="0" borderId="1" xfId="0" applyFill="1" applyBorder="1"/>
    <xf numFmtId="0" fontId="0" fillId="0" borderId="3" xfId="0" applyBorder="1"/>
    <xf numFmtId="166" fontId="0" fillId="0" borderId="1" xfId="0" applyNumberFormat="1" applyBorder="1"/>
    <xf numFmtId="166" fontId="0" fillId="3" borderId="1" xfId="0" applyNumberFormat="1" applyFill="1" applyBorder="1"/>
    <xf numFmtId="1" fontId="0" fillId="0" borderId="1" xfId="0" applyNumberFormat="1" applyBorder="1"/>
    <xf numFmtId="167" fontId="0" fillId="0" borderId="1" xfId="0" applyNumberFormat="1" applyBorder="1"/>
    <xf numFmtId="1" fontId="0" fillId="0" borderId="1" xfId="0" applyNumberFormat="1" applyBorder="1" applyAlignment="1">
      <alignment horizontal="center" vertical="center" wrapText="1"/>
    </xf>
    <xf numFmtId="1" fontId="0" fillId="0" borderId="0" xfId="0" applyNumberFormat="1"/>
    <xf numFmtId="1" fontId="0" fillId="2" borderId="0" xfId="0" applyNumberFormat="1" applyFill="1"/>
    <xf numFmtId="165" fontId="0" fillId="2" borderId="0" xfId="0" applyNumberFormat="1" applyFill="1" applyBorder="1" applyAlignment="1">
      <alignment wrapText="1"/>
    </xf>
    <xf numFmtId="168" fontId="0" fillId="0" borderId="1" xfId="0" applyNumberFormat="1" applyBorder="1"/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Лист2!$I$1</c:f>
              <c:strCache>
                <c:ptCount val="1"/>
                <c:pt idx="0">
                  <c:v>Период шага</c:v>
                </c:pt>
              </c:strCache>
            </c:strRef>
          </c:tx>
          <c:marker>
            <c:symbol val="none"/>
          </c:marker>
          <c:cat>
            <c:numRef>
              <c:f>Лист2!$F$2:$F$158</c:f>
              <c:numCache>
                <c:formatCode>0</c:formatCode>
                <c:ptCount val="1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</c:numCache>
            </c:numRef>
          </c:cat>
          <c:val>
            <c:numRef>
              <c:f>Лист2!$I$2:$I$158</c:f>
              <c:numCache>
                <c:formatCode>0.000</c:formatCode>
                <c:ptCount val="157"/>
                <c:pt idx="0">
                  <c:v>60</c:v>
                </c:pt>
                <c:pt idx="1">
                  <c:v>60.333333333333336</c:v>
                </c:pt>
                <c:pt idx="2">
                  <c:v>60.666666666666664</c:v>
                </c:pt>
                <c:pt idx="3">
                  <c:v>61</c:v>
                </c:pt>
                <c:pt idx="4">
                  <c:v>61.333333333333336</c:v>
                </c:pt>
                <c:pt idx="5">
                  <c:v>61.666666666666664</c:v>
                </c:pt>
                <c:pt idx="6">
                  <c:v>62</c:v>
                </c:pt>
                <c:pt idx="7">
                  <c:v>62.333333333333336</c:v>
                </c:pt>
                <c:pt idx="8">
                  <c:v>62.666666666666664</c:v>
                </c:pt>
                <c:pt idx="9">
                  <c:v>63</c:v>
                </c:pt>
                <c:pt idx="10">
                  <c:v>63.333333333333336</c:v>
                </c:pt>
                <c:pt idx="11">
                  <c:v>63.666666666666664</c:v>
                </c:pt>
                <c:pt idx="12">
                  <c:v>64</c:v>
                </c:pt>
                <c:pt idx="13">
                  <c:v>64.333333333333329</c:v>
                </c:pt>
                <c:pt idx="14">
                  <c:v>64.666666666666671</c:v>
                </c:pt>
                <c:pt idx="15">
                  <c:v>65</c:v>
                </c:pt>
                <c:pt idx="16">
                  <c:v>65.333333333333329</c:v>
                </c:pt>
                <c:pt idx="17">
                  <c:v>65.666666666666671</c:v>
                </c:pt>
                <c:pt idx="18">
                  <c:v>66</c:v>
                </c:pt>
                <c:pt idx="19">
                  <c:v>66.333333333333329</c:v>
                </c:pt>
                <c:pt idx="20">
                  <c:v>66.666666666666671</c:v>
                </c:pt>
                <c:pt idx="21">
                  <c:v>67</c:v>
                </c:pt>
                <c:pt idx="22">
                  <c:v>67.333333333333329</c:v>
                </c:pt>
                <c:pt idx="23">
                  <c:v>67.666666666666671</c:v>
                </c:pt>
                <c:pt idx="24">
                  <c:v>68</c:v>
                </c:pt>
                <c:pt idx="25">
                  <c:v>68.333333333333329</c:v>
                </c:pt>
                <c:pt idx="26">
                  <c:v>68.666666666666671</c:v>
                </c:pt>
                <c:pt idx="27">
                  <c:v>69</c:v>
                </c:pt>
                <c:pt idx="28">
                  <c:v>69.333333333333329</c:v>
                </c:pt>
                <c:pt idx="29">
                  <c:v>69.666666666666671</c:v>
                </c:pt>
                <c:pt idx="30">
                  <c:v>70</c:v>
                </c:pt>
                <c:pt idx="31">
                  <c:v>70.333333333333329</c:v>
                </c:pt>
                <c:pt idx="32">
                  <c:v>70.666666666666671</c:v>
                </c:pt>
                <c:pt idx="33">
                  <c:v>71</c:v>
                </c:pt>
                <c:pt idx="34">
                  <c:v>71.333333333333329</c:v>
                </c:pt>
                <c:pt idx="35">
                  <c:v>71.666666666666671</c:v>
                </c:pt>
                <c:pt idx="36">
                  <c:v>72</c:v>
                </c:pt>
                <c:pt idx="37">
                  <c:v>72.333333333333329</c:v>
                </c:pt>
                <c:pt idx="38">
                  <c:v>72.666666666666671</c:v>
                </c:pt>
                <c:pt idx="39">
                  <c:v>73</c:v>
                </c:pt>
                <c:pt idx="40">
                  <c:v>73.333333333333329</c:v>
                </c:pt>
                <c:pt idx="41">
                  <c:v>73.666666666666671</c:v>
                </c:pt>
                <c:pt idx="42">
                  <c:v>74</c:v>
                </c:pt>
                <c:pt idx="43">
                  <c:v>74.333333333333329</c:v>
                </c:pt>
                <c:pt idx="44">
                  <c:v>74.666666666666671</c:v>
                </c:pt>
                <c:pt idx="45">
                  <c:v>75</c:v>
                </c:pt>
                <c:pt idx="46">
                  <c:v>75.333333333333329</c:v>
                </c:pt>
                <c:pt idx="47">
                  <c:v>75.666666666666671</c:v>
                </c:pt>
                <c:pt idx="48">
                  <c:v>76</c:v>
                </c:pt>
                <c:pt idx="49">
                  <c:v>76.333333333333329</c:v>
                </c:pt>
                <c:pt idx="50">
                  <c:v>76.666666666666657</c:v>
                </c:pt>
                <c:pt idx="51">
                  <c:v>77</c:v>
                </c:pt>
                <c:pt idx="52">
                  <c:v>77.333333333333329</c:v>
                </c:pt>
                <c:pt idx="53">
                  <c:v>77.666666666666657</c:v>
                </c:pt>
                <c:pt idx="54">
                  <c:v>78</c:v>
                </c:pt>
                <c:pt idx="55">
                  <c:v>78.333333333333329</c:v>
                </c:pt>
                <c:pt idx="56">
                  <c:v>78.666666666666657</c:v>
                </c:pt>
                <c:pt idx="57">
                  <c:v>79</c:v>
                </c:pt>
                <c:pt idx="58">
                  <c:v>79.333333333333329</c:v>
                </c:pt>
                <c:pt idx="59">
                  <c:v>79.666666666666657</c:v>
                </c:pt>
                <c:pt idx="60">
                  <c:v>80</c:v>
                </c:pt>
                <c:pt idx="61">
                  <c:v>80.333333333333329</c:v>
                </c:pt>
                <c:pt idx="62">
                  <c:v>80.666666666666657</c:v>
                </c:pt>
                <c:pt idx="63">
                  <c:v>81</c:v>
                </c:pt>
                <c:pt idx="64">
                  <c:v>81.333333333333329</c:v>
                </c:pt>
                <c:pt idx="65">
                  <c:v>81.666666666666657</c:v>
                </c:pt>
                <c:pt idx="66">
                  <c:v>82</c:v>
                </c:pt>
                <c:pt idx="67">
                  <c:v>82.333333333333329</c:v>
                </c:pt>
                <c:pt idx="68">
                  <c:v>82.666666666666657</c:v>
                </c:pt>
                <c:pt idx="69">
                  <c:v>83</c:v>
                </c:pt>
                <c:pt idx="70">
                  <c:v>83.333333333333329</c:v>
                </c:pt>
                <c:pt idx="71">
                  <c:v>83.666666666666657</c:v>
                </c:pt>
                <c:pt idx="72">
                  <c:v>84</c:v>
                </c:pt>
                <c:pt idx="73">
                  <c:v>84.333333333333329</c:v>
                </c:pt>
                <c:pt idx="74">
                  <c:v>84.666666666666657</c:v>
                </c:pt>
                <c:pt idx="75">
                  <c:v>85</c:v>
                </c:pt>
                <c:pt idx="76">
                  <c:v>85.333333333333329</c:v>
                </c:pt>
                <c:pt idx="77">
                  <c:v>85.666666666666657</c:v>
                </c:pt>
                <c:pt idx="78">
                  <c:v>86</c:v>
                </c:pt>
                <c:pt idx="79">
                  <c:v>86.333333333333329</c:v>
                </c:pt>
                <c:pt idx="80">
                  <c:v>86.666666666666657</c:v>
                </c:pt>
                <c:pt idx="81">
                  <c:v>87</c:v>
                </c:pt>
                <c:pt idx="82">
                  <c:v>87.333333333333329</c:v>
                </c:pt>
                <c:pt idx="83">
                  <c:v>87.666666666666657</c:v>
                </c:pt>
                <c:pt idx="84">
                  <c:v>88</c:v>
                </c:pt>
                <c:pt idx="85">
                  <c:v>88.333333333333329</c:v>
                </c:pt>
                <c:pt idx="86">
                  <c:v>88.666666666666657</c:v>
                </c:pt>
                <c:pt idx="87">
                  <c:v>89</c:v>
                </c:pt>
                <c:pt idx="88">
                  <c:v>89.333333333333329</c:v>
                </c:pt>
                <c:pt idx="89">
                  <c:v>89.666666666666657</c:v>
                </c:pt>
                <c:pt idx="90">
                  <c:v>90</c:v>
                </c:pt>
                <c:pt idx="91">
                  <c:v>90.333333333333329</c:v>
                </c:pt>
                <c:pt idx="92">
                  <c:v>90.666666666666657</c:v>
                </c:pt>
                <c:pt idx="93">
                  <c:v>91</c:v>
                </c:pt>
                <c:pt idx="94">
                  <c:v>91.333333333333329</c:v>
                </c:pt>
                <c:pt idx="95">
                  <c:v>91.666666666666657</c:v>
                </c:pt>
                <c:pt idx="96">
                  <c:v>92</c:v>
                </c:pt>
                <c:pt idx="97">
                  <c:v>92.333333333333329</c:v>
                </c:pt>
                <c:pt idx="98">
                  <c:v>92.666666666666657</c:v>
                </c:pt>
                <c:pt idx="99">
                  <c:v>93</c:v>
                </c:pt>
                <c:pt idx="100">
                  <c:v>93.333333333333329</c:v>
                </c:pt>
                <c:pt idx="101">
                  <c:v>93.666666666666657</c:v>
                </c:pt>
                <c:pt idx="102">
                  <c:v>94</c:v>
                </c:pt>
                <c:pt idx="103">
                  <c:v>94.333333333333329</c:v>
                </c:pt>
                <c:pt idx="104">
                  <c:v>94.666666666666657</c:v>
                </c:pt>
                <c:pt idx="105">
                  <c:v>95</c:v>
                </c:pt>
                <c:pt idx="106">
                  <c:v>95.333333333333329</c:v>
                </c:pt>
                <c:pt idx="107">
                  <c:v>95.666666666666657</c:v>
                </c:pt>
                <c:pt idx="108">
                  <c:v>96</c:v>
                </c:pt>
                <c:pt idx="109">
                  <c:v>96.333333333333329</c:v>
                </c:pt>
                <c:pt idx="110">
                  <c:v>96.666666666666657</c:v>
                </c:pt>
                <c:pt idx="111">
                  <c:v>97</c:v>
                </c:pt>
                <c:pt idx="112">
                  <c:v>97.333333333333329</c:v>
                </c:pt>
                <c:pt idx="113">
                  <c:v>97.666666666666657</c:v>
                </c:pt>
                <c:pt idx="114">
                  <c:v>98</c:v>
                </c:pt>
                <c:pt idx="115">
                  <c:v>98.333333333333329</c:v>
                </c:pt>
                <c:pt idx="116">
                  <c:v>98.666666666666657</c:v>
                </c:pt>
                <c:pt idx="117">
                  <c:v>99</c:v>
                </c:pt>
                <c:pt idx="118">
                  <c:v>99.333333333333329</c:v>
                </c:pt>
                <c:pt idx="119">
                  <c:v>99.666666666666657</c:v>
                </c:pt>
                <c:pt idx="120">
                  <c:v>100</c:v>
                </c:pt>
                <c:pt idx="121">
                  <c:v>100.33333333333333</c:v>
                </c:pt>
                <c:pt idx="122">
                  <c:v>100.66666666666666</c:v>
                </c:pt>
                <c:pt idx="123">
                  <c:v>101</c:v>
                </c:pt>
                <c:pt idx="124">
                  <c:v>101.33333333333333</c:v>
                </c:pt>
                <c:pt idx="125">
                  <c:v>101.66666666666666</c:v>
                </c:pt>
                <c:pt idx="126">
                  <c:v>102</c:v>
                </c:pt>
                <c:pt idx="127">
                  <c:v>102.33333333333333</c:v>
                </c:pt>
                <c:pt idx="128">
                  <c:v>102.66666666666666</c:v>
                </c:pt>
                <c:pt idx="129">
                  <c:v>103</c:v>
                </c:pt>
                <c:pt idx="130">
                  <c:v>103.33333333333333</c:v>
                </c:pt>
                <c:pt idx="131">
                  <c:v>103.66666666666666</c:v>
                </c:pt>
                <c:pt idx="132">
                  <c:v>104</c:v>
                </c:pt>
                <c:pt idx="133">
                  <c:v>104.33333333333333</c:v>
                </c:pt>
                <c:pt idx="134">
                  <c:v>104.66666666666666</c:v>
                </c:pt>
                <c:pt idx="135">
                  <c:v>105</c:v>
                </c:pt>
                <c:pt idx="136">
                  <c:v>105.33333333333333</c:v>
                </c:pt>
                <c:pt idx="137">
                  <c:v>105.66666666666666</c:v>
                </c:pt>
                <c:pt idx="138">
                  <c:v>106</c:v>
                </c:pt>
                <c:pt idx="139">
                  <c:v>106.33333333333333</c:v>
                </c:pt>
                <c:pt idx="140">
                  <c:v>106.66666666666666</c:v>
                </c:pt>
                <c:pt idx="141">
                  <c:v>107</c:v>
                </c:pt>
                <c:pt idx="142">
                  <c:v>107.33333333333333</c:v>
                </c:pt>
                <c:pt idx="143">
                  <c:v>107.66666666666666</c:v>
                </c:pt>
                <c:pt idx="144">
                  <c:v>108</c:v>
                </c:pt>
                <c:pt idx="145">
                  <c:v>108.33333333333333</c:v>
                </c:pt>
                <c:pt idx="146">
                  <c:v>108.66666666666666</c:v>
                </c:pt>
                <c:pt idx="147">
                  <c:v>109</c:v>
                </c:pt>
                <c:pt idx="148">
                  <c:v>109.33333333333333</c:v>
                </c:pt>
                <c:pt idx="149">
                  <c:v>109.66666666666666</c:v>
                </c:pt>
                <c:pt idx="150">
                  <c:v>110</c:v>
                </c:pt>
                <c:pt idx="151">
                  <c:v>110.33333333333333</c:v>
                </c:pt>
                <c:pt idx="152">
                  <c:v>110.66666666666666</c:v>
                </c:pt>
                <c:pt idx="153">
                  <c:v>111</c:v>
                </c:pt>
                <c:pt idx="154">
                  <c:v>111.33333333333333</c:v>
                </c:pt>
                <c:pt idx="155">
                  <c:v>111.66666666666666</c:v>
                </c:pt>
                <c:pt idx="156">
                  <c:v>112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Лист2!$J$1</c:f>
              <c:strCache>
                <c:ptCount val="1"/>
                <c:pt idx="0">
                  <c:v>Суммарное время, мс</c:v>
                </c:pt>
              </c:strCache>
            </c:strRef>
          </c:tx>
          <c:marker>
            <c:symbol val="none"/>
          </c:marker>
          <c:val>
            <c:numRef>
              <c:f>Лист2!$J$2:$J$158</c:f>
              <c:numCache>
                <c:formatCode>0.000</c:formatCode>
                <c:ptCount val="157"/>
                <c:pt idx="0">
                  <c:v>60</c:v>
                </c:pt>
                <c:pt idx="1">
                  <c:v>120.33333333333334</c:v>
                </c:pt>
                <c:pt idx="2">
                  <c:v>181</c:v>
                </c:pt>
                <c:pt idx="3">
                  <c:v>242</c:v>
                </c:pt>
                <c:pt idx="4">
                  <c:v>303.33333333333331</c:v>
                </c:pt>
                <c:pt idx="5">
                  <c:v>365</c:v>
                </c:pt>
                <c:pt idx="6">
                  <c:v>427</c:v>
                </c:pt>
                <c:pt idx="7">
                  <c:v>489.33333333333331</c:v>
                </c:pt>
                <c:pt idx="8">
                  <c:v>552</c:v>
                </c:pt>
                <c:pt idx="9">
                  <c:v>615</c:v>
                </c:pt>
                <c:pt idx="10">
                  <c:v>678.33333333333337</c:v>
                </c:pt>
                <c:pt idx="11">
                  <c:v>742</c:v>
                </c:pt>
                <c:pt idx="12">
                  <c:v>806</c:v>
                </c:pt>
                <c:pt idx="13">
                  <c:v>870.33333333333337</c:v>
                </c:pt>
                <c:pt idx="14">
                  <c:v>935</c:v>
                </c:pt>
                <c:pt idx="15">
                  <c:v>1000</c:v>
                </c:pt>
                <c:pt idx="16">
                  <c:v>1065.3333333333333</c:v>
                </c:pt>
                <c:pt idx="17">
                  <c:v>1131</c:v>
                </c:pt>
                <c:pt idx="18">
                  <c:v>1197</c:v>
                </c:pt>
                <c:pt idx="19">
                  <c:v>1263.3333333333333</c:v>
                </c:pt>
                <c:pt idx="20">
                  <c:v>1330</c:v>
                </c:pt>
                <c:pt idx="21">
                  <c:v>1397</c:v>
                </c:pt>
                <c:pt idx="22">
                  <c:v>1464.3333333333333</c:v>
                </c:pt>
                <c:pt idx="23">
                  <c:v>1532</c:v>
                </c:pt>
                <c:pt idx="24">
                  <c:v>1600</c:v>
                </c:pt>
                <c:pt idx="25">
                  <c:v>1668.3333333333333</c:v>
                </c:pt>
                <c:pt idx="26">
                  <c:v>1737</c:v>
                </c:pt>
                <c:pt idx="27">
                  <c:v>1806</c:v>
                </c:pt>
                <c:pt idx="28">
                  <c:v>1875.3333333333333</c:v>
                </c:pt>
                <c:pt idx="29">
                  <c:v>1945</c:v>
                </c:pt>
                <c:pt idx="30">
                  <c:v>2015</c:v>
                </c:pt>
                <c:pt idx="31">
                  <c:v>2085.3333333333335</c:v>
                </c:pt>
                <c:pt idx="32">
                  <c:v>2156</c:v>
                </c:pt>
                <c:pt idx="33">
                  <c:v>2227</c:v>
                </c:pt>
                <c:pt idx="34">
                  <c:v>2298.3333333333335</c:v>
                </c:pt>
                <c:pt idx="35">
                  <c:v>2370</c:v>
                </c:pt>
                <c:pt idx="36">
                  <c:v>2442</c:v>
                </c:pt>
                <c:pt idx="37">
                  <c:v>2514.3333333333335</c:v>
                </c:pt>
                <c:pt idx="38">
                  <c:v>2587</c:v>
                </c:pt>
                <c:pt idx="39">
                  <c:v>2660</c:v>
                </c:pt>
                <c:pt idx="40">
                  <c:v>2733.3333333333335</c:v>
                </c:pt>
                <c:pt idx="41">
                  <c:v>2807</c:v>
                </c:pt>
                <c:pt idx="42">
                  <c:v>2881</c:v>
                </c:pt>
                <c:pt idx="43">
                  <c:v>2955.3333333333335</c:v>
                </c:pt>
                <c:pt idx="44">
                  <c:v>3030</c:v>
                </c:pt>
                <c:pt idx="45">
                  <c:v>3105</c:v>
                </c:pt>
                <c:pt idx="46">
                  <c:v>3180.3333333333335</c:v>
                </c:pt>
                <c:pt idx="47">
                  <c:v>3256</c:v>
                </c:pt>
                <c:pt idx="48">
                  <c:v>3332</c:v>
                </c:pt>
                <c:pt idx="49">
                  <c:v>3408.3333333333335</c:v>
                </c:pt>
                <c:pt idx="50">
                  <c:v>3485</c:v>
                </c:pt>
                <c:pt idx="51">
                  <c:v>3562</c:v>
                </c:pt>
                <c:pt idx="52">
                  <c:v>3639.3333333333335</c:v>
                </c:pt>
                <c:pt idx="53">
                  <c:v>3717</c:v>
                </c:pt>
                <c:pt idx="54">
                  <c:v>3795</c:v>
                </c:pt>
                <c:pt idx="55">
                  <c:v>3873.3333333333335</c:v>
                </c:pt>
                <c:pt idx="56">
                  <c:v>3952</c:v>
                </c:pt>
                <c:pt idx="57">
                  <c:v>4031</c:v>
                </c:pt>
                <c:pt idx="58">
                  <c:v>4110.333333333333</c:v>
                </c:pt>
                <c:pt idx="59">
                  <c:v>4190</c:v>
                </c:pt>
                <c:pt idx="60">
                  <c:v>4270</c:v>
                </c:pt>
                <c:pt idx="61">
                  <c:v>4350.333333333333</c:v>
                </c:pt>
                <c:pt idx="62">
                  <c:v>4431</c:v>
                </c:pt>
                <c:pt idx="63">
                  <c:v>4512</c:v>
                </c:pt>
                <c:pt idx="64">
                  <c:v>4593.333333333333</c:v>
                </c:pt>
                <c:pt idx="65">
                  <c:v>4675</c:v>
                </c:pt>
                <c:pt idx="66">
                  <c:v>4757</c:v>
                </c:pt>
                <c:pt idx="67">
                  <c:v>4839.333333333333</c:v>
                </c:pt>
                <c:pt idx="68">
                  <c:v>4922</c:v>
                </c:pt>
                <c:pt idx="69">
                  <c:v>5005</c:v>
                </c:pt>
                <c:pt idx="70">
                  <c:v>5088.333333333333</c:v>
                </c:pt>
                <c:pt idx="71">
                  <c:v>5172</c:v>
                </c:pt>
                <c:pt idx="72">
                  <c:v>5256</c:v>
                </c:pt>
                <c:pt idx="73">
                  <c:v>5340.333333333333</c:v>
                </c:pt>
                <c:pt idx="74">
                  <c:v>5425</c:v>
                </c:pt>
                <c:pt idx="75">
                  <c:v>5510</c:v>
                </c:pt>
                <c:pt idx="76">
                  <c:v>5595.333333333333</c:v>
                </c:pt>
                <c:pt idx="77">
                  <c:v>5681</c:v>
                </c:pt>
                <c:pt idx="78">
                  <c:v>5767</c:v>
                </c:pt>
                <c:pt idx="79">
                  <c:v>5853.333333333333</c:v>
                </c:pt>
                <c:pt idx="80">
                  <c:v>5940</c:v>
                </c:pt>
                <c:pt idx="81">
                  <c:v>6027</c:v>
                </c:pt>
                <c:pt idx="82">
                  <c:v>6114.333333333333</c:v>
                </c:pt>
                <c:pt idx="83">
                  <c:v>6202</c:v>
                </c:pt>
                <c:pt idx="84">
                  <c:v>6290</c:v>
                </c:pt>
                <c:pt idx="85">
                  <c:v>6378.333333333333</c:v>
                </c:pt>
                <c:pt idx="86">
                  <c:v>6467</c:v>
                </c:pt>
                <c:pt idx="87">
                  <c:v>6556</c:v>
                </c:pt>
                <c:pt idx="88">
                  <c:v>6645.333333333333</c:v>
                </c:pt>
                <c:pt idx="89">
                  <c:v>6735</c:v>
                </c:pt>
                <c:pt idx="90">
                  <c:v>6825</c:v>
                </c:pt>
                <c:pt idx="91">
                  <c:v>6915.333333333333</c:v>
                </c:pt>
                <c:pt idx="92">
                  <c:v>7006</c:v>
                </c:pt>
                <c:pt idx="93">
                  <c:v>7097</c:v>
                </c:pt>
                <c:pt idx="94">
                  <c:v>7188.333333333333</c:v>
                </c:pt>
                <c:pt idx="95">
                  <c:v>7280</c:v>
                </c:pt>
                <c:pt idx="96">
                  <c:v>7372</c:v>
                </c:pt>
                <c:pt idx="97">
                  <c:v>7464.333333333333</c:v>
                </c:pt>
                <c:pt idx="98">
                  <c:v>7557</c:v>
                </c:pt>
                <c:pt idx="99">
                  <c:v>7650</c:v>
                </c:pt>
                <c:pt idx="100">
                  <c:v>7743.333333333333</c:v>
                </c:pt>
                <c:pt idx="101">
                  <c:v>7837</c:v>
                </c:pt>
                <c:pt idx="102">
                  <c:v>7931</c:v>
                </c:pt>
                <c:pt idx="103">
                  <c:v>8025.333333333333</c:v>
                </c:pt>
                <c:pt idx="104">
                  <c:v>8120</c:v>
                </c:pt>
                <c:pt idx="105">
                  <c:v>8215</c:v>
                </c:pt>
                <c:pt idx="106">
                  <c:v>8310.3333333333339</c:v>
                </c:pt>
                <c:pt idx="107">
                  <c:v>8406</c:v>
                </c:pt>
                <c:pt idx="108">
                  <c:v>8502</c:v>
                </c:pt>
                <c:pt idx="109">
                  <c:v>8598.3333333333339</c:v>
                </c:pt>
                <c:pt idx="110">
                  <c:v>8695</c:v>
                </c:pt>
                <c:pt idx="111">
                  <c:v>8792</c:v>
                </c:pt>
                <c:pt idx="112">
                  <c:v>8889.3333333333339</c:v>
                </c:pt>
                <c:pt idx="113">
                  <c:v>8987</c:v>
                </c:pt>
                <c:pt idx="114">
                  <c:v>9085</c:v>
                </c:pt>
                <c:pt idx="115">
                  <c:v>9183.3333333333339</c:v>
                </c:pt>
                <c:pt idx="116">
                  <c:v>9282</c:v>
                </c:pt>
                <c:pt idx="117">
                  <c:v>9381</c:v>
                </c:pt>
                <c:pt idx="118">
                  <c:v>9480.3333333333339</c:v>
                </c:pt>
                <c:pt idx="119">
                  <c:v>9580</c:v>
                </c:pt>
                <c:pt idx="120">
                  <c:v>9680</c:v>
                </c:pt>
                <c:pt idx="121">
                  <c:v>9780.3333333333339</c:v>
                </c:pt>
                <c:pt idx="122">
                  <c:v>9881</c:v>
                </c:pt>
                <c:pt idx="123">
                  <c:v>9982</c:v>
                </c:pt>
                <c:pt idx="124">
                  <c:v>10083.333333333334</c:v>
                </c:pt>
                <c:pt idx="125">
                  <c:v>10185</c:v>
                </c:pt>
                <c:pt idx="126">
                  <c:v>10287</c:v>
                </c:pt>
                <c:pt idx="127">
                  <c:v>10389.333333333334</c:v>
                </c:pt>
                <c:pt idx="128">
                  <c:v>10492</c:v>
                </c:pt>
                <c:pt idx="129">
                  <c:v>10595</c:v>
                </c:pt>
                <c:pt idx="130">
                  <c:v>10698.333333333334</c:v>
                </c:pt>
                <c:pt idx="131">
                  <c:v>10802</c:v>
                </c:pt>
                <c:pt idx="132">
                  <c:v>10906</c:v>
                </c:pt>
                <c:pt idx="133">
                  <c:v>11010.333333333334</c:v>
                </c:pt>
                <c:pt idx="134">
                  <c:v>11115</c:v>
                </c:pt>
                <c:pt idx="135">
                  <c:v>11220</c:v>
                </c:pt>
                <c:pt idx="136">
                  <c:v>11325.333333333334</c:v>
                </c:pt>
                <c:pt idx="137">
                  <c:v>11431</c:v>
                </c:pt>
                <c:pt idx="138">
                  <c:v>11537</c:v>
                </c:pt>
                <c:pt idx="139">
                  <c:v>11643.333333333334</c:v>
                </c:pt>
                <c:pt idx="140">
                  <c:v>11750</c:v>
                </c:pt>
                <c:pt idx="141">
                  <c:v>11857</c:v>
                </c:pt>
                <c:pt idx="142">
                  <c:v>11964.333333333334</c:v>
                </c:pt>
                <c:pt idx="143">
                  <c:v>12072</c:v>
                </c:pt>
                <c:pt idx="144">
                  <c:v>12180</c:v>
                </c:pt>
                <c:pt idx="145">
                  <c:v>12288.333333333334</c:v>
                </c:pt>
                <c:pt idx="146">
                  <c:v>12397</c:v>
                </c:pt>
                <c:pt idx="147">
                  <c:v>12506</c:v>
                </c:pt>
                <c:pt idx="148">
                  <c:v>12615.333333333334</c:v>
                </c:pt>
                <c:pt idx="149">
                  <c:v>12725</c:v>
                </c:pt>
                <c:pt idx="150">
                  <c:v>12835</c:v>
                </c:pt>
                <c:pt idx="151">
                  <c:v>12945.333333333334</c:v>
                </c:pt>
                <c:pt idx="152">
                  <c:v>13056</c:v>
                </c:pt>
                <c:pt idx="153">
                  <c:v>13167</c:v>
                </c:pt>
                <c:pt idx="154">
                  <c:v>13278.333333333334</c:v>
                </c:pt>
                <c:pt idx="155">
                  <c:v>13390</c:v>
                </c:pt>
                <c:pt idx="156">
                  <c:v>13502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77568"/>
        <c:axId val="67279104"/>
      </c:lineChart>
      <c:catAx>
        <c:axId val="672775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67279104"/>
        <c:crosses val="autoZero"/>
        <c:auto val="1"/>
        <c:lblAlgn val="ctr"/>
        <c:lblOffset val="100"/>
        <c:noMultiLvlLbl val="0"/>
      </c:catAx>
      <c:valAx>
        <c:axId val="672791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727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'Лист2 (2)'!$H$1</c:f>
              <c:strCache>
                <c:ptCount val="1"/>
                <c:pt idx="0">
                  <c:v>Период шага</c:v>
                </c:pt>
              </c:strCache>
            </c:strRef>
          </c:tx>
          <c:marker>
            <c:symbol val="none"/>
          </c:marker>
          <c:cat>
            <c:numRef>
              <c:f>'Лист2 (2)'!$E$2:$E$158</c:f>
              <c:numCache>
                <c:formatCode>0</c:formatCode>
                <c:ptCount val="1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</c:numCache>
            </c:numRef>
          </c:cat>
          <c:val>
            <c:numRef>
              <c:f>'Лист2 (2)'!$H$2:$H$158</c:f>
              <c:numCache>
                <c:formatCode>0.000</c:formatCode>
                <c:ptCount val="157"/>
                <c:pt idx="0">
                  <c:v>30</c:v>
                </c:pt>
                <c:pt idx="1">
                  <c:v>41.333333333333336</c:v>
                </c:pt>
                <c:pt idx="2">
                  <c:v>52.666666666666671</c:v>
                </c:pt>
                <c:pt idx="3">
                  <c:v>64</c:v>
                </c:pt>
                <c:pt idx="4">
                  <c:v>75.333333333333343</c:v>
                </c:pt>
                <c:pt idx="5">
                  <c:v>86.666666666666671</c:v>
                </c:pt>
                <c:pt idx="6">
                  <c:v>98</c:v>
                </c:pt>
                <c:pt idx="7">
                  <c:v>109.33333333333334</c:v>
                </c:pt>
                <c:pt idx="8">
                  <c:v>120.66666666666667</c:v>
                </c:pt>
                <c:pt idx="9">
                  <c:v>132</c:v>
                </c:pt>
                <c:pt idx="10">
                  <c:v>143.33333333333334</c:v>
                </c:pt>
                <c:pt idx="11">
                  <c:v>154.66666666666669</c:v>
                </c:pt>
                <c:pt idx="12">
                  <c:v>166</c:v>
                </c:pt>
                <c:pt idx="13">
                  <c:v>177.33333333333334</c:v>
                </c:pt>
                <c:pt idx="14">
                  <c:v>188.66666666666669</c:v>
                </c:pt>
                <c:pt idx="15">
                  <c:v>200</c:v>
                </c:pt>
                <c:pt idx="16">
                  <c:v>211.33333333333334</c:v>
                </c:pt>
                <c:pt idx="17">
                  <c:v>222.66666666666669</c:v>
                </c:pt>
                <c:pt idx="18">
                  <c:v>234</c:v>
                </c:pt>
                <c:pt idx="19">
                  <c:v>245.33333333333334</c:v>
                </c:pt>
                <c:pt idx="20">
                  <c:v>256.66666666666669</c:v>
                </c:pt>
                <c:pt idx="21">
                  <c:v>268</c:v>
                </c:pt>
                <c:pt idx="22">
                  <c:v>279.33333333333337</c:v>
                </c:pt>
                <c:pt idx="23">
                  <c:v>290.66666666666669</c:v>
                </c:pt>
                <c:pt idx="24">
                  <c:v>302</c:v>
                </c:pt>
                <c:pt idx="25">
                  <c:v>313.33333333333337</c:v>
                </c:pt>
                <c:pt idx="26">
                  <c:v>324.66666666666669</c:v>
                </c:pt>
                <c:pt idx="27">
                  <c:v>336</c:v>
                </c:pt>
                <c:pt idx="28">
                  <c:v>347.33333333333337</c:v>
                </c:pt>
                <c:pt idx="29">
                  <c:v>358.66666666666669</c:v>
                </c:pt>
                <c:pt idx="30">
                  <c:v>370</c:v>
                </c:pt>
                <c:pt idx="31">
                  <c:v>381.33333333333337</c:v>
                </c:pt>
                <c:pt idx="32">
                  <c:v>392.66666666666669</c:v>
                </c:pt>
                <c:pt idx="33">
                  <c:v>404</c:v>
                </c:pt>
                <c:pt idx="34">
                  <c:v>415.33333333333337</c:v>
                </c:pt>
                <c:pt idx="35">
                  <c:v>426.66666666666669</c:v>
                </c:pt>
                <c:pt idx="36">
                  <c:v>438</c:v>
                </c:pt>
                <c:pt idx="37">
                  <c:v>449.33333333333337</c:v>
                </c:pt>
                <c:pt idx="38">
                  <c:v>460.66666666666669</c:v>
                </c:pt>
                <c:pt idx="39">
                  <c:v>472</c:v>
                </c:pt>
                <c:pt idx="40">
                  <c:v>483.33333333333337</c:v>
                </c:pt>
                <c:pt idx="41">
                  <c:v>494.66666666666669</c:v>
                </c:pt>
                <c:pt idx="42">
                  <c:v>506</c:v>
                </c:pt>
                <c:pt idx="43">
                  <c:v>517.33333333333337</c:v>
                </c:pt>
                <c:pt idx="44">
                  <c:v>528.66666666666674</c:v>
                </c:pt>
                <c:pt idx="45">
                  <c:v>540</c:v>
                </c:pt>
                <c:pt idx="46">
                  <c:v>551.33333333333337</c:v>
                </c:pt>
                <c:pt idx="47">
                  <c:v>562.66666666666674</c:v>
                </c:pt>
                <c:pt idx="48">
                  <c:v>574</c:v>
                </c:pt>
                <c:pt idx="49">
                  <c:v>585.33333333333337</c:v>
                </c:pt>
                <c:pt idx="50">
                  <c:v>596.66666666666674</c:v>
                </c:pt>
                <c:pt idx="51">
                  <c:v>608</c:v>
                </c:pt>
                <c:pt idx="52">
                  <c:v>619.33333333333337</c:v>
                </c:pt>
                <c:pt idx="53">
                  <c:v>630.66666666666674</c:v>
                </c:pt>
                <c:pt idx="54">
                  <c:v>642</c:v>
                </c:pt>
                <c:pt idx="55">
                  <c:v>653.33333333333337</c:v>
                </c:pt>
                <c:pt idx="56">
                  <c:v>664.66666666666674</c:v>
                </c:pt>
                <c:pt idx="57">
                  <c:v>676</c:v>
                </c:pt>
                <c:pt idx="58">
                  <c:v>687.33333333333337</c:v>
                </c:pt>
                <c:pt idx="59">
                  <c:v>698.66666666666674</c:v>
                </c:pt>
                <c:pt idx="60">
                  <c:v>710</c:v>
                </c:pt>
                <c:pt idx="61">
                  <c:v>721.33333333333337</c:v>
                </c:pt>
                <c:pt idx="62">
                  <c:v>732.66666666666674</c:v>
                </c:pt>
                <c:pt idx="63">
                  <c:v>744</c:v>
                </c:pt>
                <c:pt idx="64">
                  <c:v>755.33333333333337</c:v>
                </c:pt>
                <c:pt idx="65">
                  <c:v>766.66666666666674</c:v>
                </c:pt>
                <c:pt idx="66">
                  <c:v>778</c:v>
                </c:pt>
                <c:pt idx="67">
                  <c:v>789.33333333333337</c:v>
                </c:pt>
                <c:pt idx="68">
                  <c:v>800.66666666666674</c:v>
                </c:pt>
                <c:pt idx="69">
                  <c:v>812</c:v>
                </c:pt>
                <c:pt idx="70">
                  <c:v>823.33333333333337</c:v>
                </c:pt>
                <c:pt idx="71">
                  <c:v>834.66666666666674</c:v>
                </c:pt>
                <c:pt idx="72">
                  <c:v>846</c:v>
                </c:pt>
                <c:pt idx="73">
                  <c:v>857.33333333333337</c:v>
                </c:pt>
                <c:pt idx="74">
                  <c:v>868.66666666666674</c:v>
                </c:pt>
                <c:pt idx="75">
                  <c:v>880</c:v>
                </c:pt>
                <c:pt idx="76">
                  <c:v>891.33333333333337</c:v>
                </c:pt>
                <c:pt idx="77">
                  <c:v>902.66666666666674</c:v>
                </c:pt>
                <c:pt idx="78">
                  <c:v>914</c:v>
                </c:pt>
                <c:pt idx="79">
                  <c:v>925.33333333333337</c:v>
                </c:pt>
                <c:pt idx="80">
                  <c:v>936.66666666666674</c:v>
                </c:pt>
                <c:pt idx="81">
                  <c:v>948</c:v>
                </c:pt>
                <c:pt idx="82">
                  <c:v>959.33333333333337</c:v>
                </c:pt>
                <c:pt idx="83">
                  <c:v>970.66666666666674</c:v>
                </c:pt>
                <c:pt idx="84">
                  <c:v>982</c:v>
                </c:pt>
                <c:pt idx="85">
                  <c:v>993.33333333333337</c:v>
                </c:pt>
                <c:pt idx="86">
                  <c:v>1004.6666666666667</c:v>
                </c:pt>
                <c:pt idx="87">
                  <c:v>1016</c:v>
                </c:pt>
                <c:pt idx="88">
                  <c:v>1027.3333333333335</c:v>
                </c:pt>
                <c:pt idx="89">
                  <c:v>1038.6666666666667</c:v>
                </c:pt>
                <c:pt idx="90">
                  <c:v>1050</c:v>
                </c:pt>
                <c:pt idx="91">
                  <c:v>1061.3333333333335</c:v>
                </c:pt>
                <c:pt idx="92">
                  <c:v>1072.6666666666667</c:v>
                </c:pt>
                <c:pt idx="93">
                  <c:v>1084</c:v>
                </c:pt>
                <c:pt idx="94">
                  <c:v>1095.3333333333335</c:v>
                </c:pt>
                <c:pt idx="95">
                  <c:v>1106.6666666666667</c:v>
                </c:pt>
                <c:pt idx="96">
                  <c:v>1118</c:v>
                </c:pt>
                <c:pt idx="97">
                  <c:v>1129.3333333333335</c:v>
                </c:pt>
                <c:pt idx="98">
                  <c:v>1140.6666666666667</c:v>
                </c:pt>
                <c:pt idx="99">
                  <c:v>1152</c:v>
                </c:pt>
                <c:pt idx="100">
                  <c:v>1163.3333333333335</c:v>
                </c:pt>
                <c:pt idx="101">
                  <c:v>1174.6666666666667</c:v>
                </c:pt>
                <c:pt idx="102">
                  <c:v>1186</c:v>
                </c:pt>
                <c:pt idx="103">
                  <c:v>1197.3333333333335</c:v>
                </c:pt>
                <c:pt idx="104">
                  <c:v>1208.6666666666667</c:v>
                </c:pt>
                <c:pt idx="105">
                  <c:v>1220</c:v>
                </c:pt>
                <c:pt idx="106">
                  <c:v>1231.3333333333335</c:v>
                </c:pt>
                <c:pt idx="107">
                  <c:v>1242.6666666666667</c:v>
                </c:pt>
                <c:pt idx="108">
                  <c:v>1254</c:v>
                </c:pt>
                <c:pt idx="109">
                  <c:v>1265.3333333333335</c:v>
                </c:pt>
                <c:pt idx="110">
                  <c:v>1276.6666666666667</c:v>
                </c:pt>
                <c:pt idx="111">
                  <c:v>1288</c:v>
                </c:pt>
                <c:pt idx="112">
                  <c:v>1299.3333333333335</c:v>
                </c:pt>
                <c:pt idx="113">
                  <c:v>1310.6666666666667</c:v>
                </c:pt>
                <c:pt idx="114">
                  <c:v>1322</c:v>
                </c:pt>
                <c:pt idx="115">
                  <c:v>1333.3333333333335</c:v>
                </c:pt>
                <c:pt idx="116">
                  <c:v>1344.6666666666667</c:v>
                </c:pt>
                <c:pt idx="117">
                  <c:v>1356</c:v>
                </c:pt>
                <c:pt idx="118">
                  <c:v>1367.3333333333335</c:v>
                </c:pt>
                <c:pt idx="119">
                  <c:v>1378.6666666666667</c:v>
                </c:pt>
                <c:pt idx="120">
                  <c:v>1390</c:v>
                </c:pt>
                <c:pt idx="121">
                  <c:v>1401.3333333333335</c:v>
                </c:pt>
                <c:pt idx="122">
                  <c:v>1412.6666666666667</c:v>
                </c:pt>
                <c:pt idx="123">
                  <c:v>1424</c:v>
                </c:pt>
                <c:pt idx="124">
                  <c:v>1435.3333333333335</c:v>
                </c:pt>
                <c:pt idx="125">
                  <c:v>1446.6666666666667</c:v>
                </c:pt>
                <c:pt idx="126">
                  <c:v>1458</c:v>
                </c:pt>
                <c:pt idx="127">
                  <c:v>1469.3333333333335</c:v>
                </c:pt>
                <c:pt idx="128">
                  <c:v>1480.6666666666667</c:v>
                </c:pt>
                <c:pt idx="129">
                  <c:v>1492</c:v>
                </c:pt>
                <c:pt idx="130">
                  <c:v>1503.3333333333335</c:v>
                </c:pt>
                <c:pt idx="131">
                  <c:v>1514.6666666666667</c:v>
                </c:pt>
                <c:pt idx="132">
                  <c:v>1526</c:v>
                </c:pt>
                <c:pt idx="133">
                  <c:v>1537.3333333333335</c:v>
                </c:pt>
                <c:pt idx="134">
                  <c:v>1548.6666666666667</c:v>
                </c:pt>
                <c:pt idx="135">
                  <c:v>1560</c:v>
                </c:pt>
                <c:pt idx="136">
                  <c:v>1571.3333333333335</c:v>
                </c:pt>
                <c:pt idx="137">
                  <c:v>1582.6666666666667</c:v>
                </c:pt>
                <c:pt idx="138">
                  <c:v>1594</c:v>
                </c:pt>
                <c:pt idx="139">
                  <c:v>1605.3333333333335</c:v>
                </c:pt>
                <c:pt idx="140">
                  <c:v>1616.6666666666667</c:v>
                </c:pt>
                <c:pt idx="141">
                  <c:v>1628</c:v>
                </c:pt>
                <c:pt idx="142">
                  <c:v>1639.3333333333335</c:v>
                </c:pt>
                <c:pt idx="143">
                  <c:v>1650.6666666666667</c:v>
                </c:pt>
                <c:pt idx="144">
                  <c:v>1662</c:v>
                </c:pt>
                <c:pt idx="145">
                  <c:v>1673.3333333333335</c:v>
                </c:pt>
                <c:pt idx="146">
                  <c:v>1684.6666666666667</c:v>
                </c:pt>
                <c:pt idx="147">
                  <c:v>1696</c:v>
                </c:pt>
                <c:pt idx="148">
                  <c:v>1707.3333333333335</c:v>
                </c:pt>
                <c:pt idx="149">
                  <c:v>1718.6666666666667</c:v>
                </c:pt>
                <c:pt idx="150">
                  <c:v>1730</c:v>
                </c:pt>
                <c:pt idx="151">
                  <c:v>1741.3333333333335</c:v>
                </c:pt>
                <c:pt idx="152">
                  <c:v>1752.6666666666667</c:v>
                </c:pt>
                <c:pt idx="153">
                  <c:v>1764</c:v>
                </c:pt>
                <c:pt idx="154">
                  <c:v>1775.3333333333335</c:v>
                </c:pt>
                <c:pt idx="155">
                  <c:v>1786.6666666666667</c:v>
                </c:pt>
                <c:pt idx="156">
                  <c:v>1798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'Лист2 (2)'!$I$1</c:f>
              <c:strCache>
                <c:ptCount val="1"/>
                <c:pt idx="0">
                  <c:v>Суммарное время, мс</c:v>
                </c:pt>
              </c:strCache>
            </c:strRef>
          </c:tx>
          <c:marker>
            <c:symbol val="none"/>
          </c:marker>
          <c:val>
            <c:numRef>
              <c:f>'Лист2 (2)'!$I$2:$I$158</c:f>
              <c:numCache>
                <c:formatCode>0.000</c:formatCode>
                <c:ptCount val="157"/>
                <c:pt idx="0">
                  <c:v>30</c:v>
                </c:pt>
                <c:pt idx="1">
                  <c:v>71.333333333333343</c:v>
                </c:pt>
                <c:pt idx="2">
                  <c:v>124.00000000000001</c:v>
                </c:pt>
                <c:pt idx="3">
                  <c:v>188</c:v>
                </c:pt>
                <c:pt idx="4">
                  <c:v>263.33333333333337</c:v>
                </c:pt>
                <c:pt idx="5">
                  <c:v>350.00000000000006</c:v>
                </c:pt>
                <c:pt idx="6">
                  <c:v>448.00000000000006</c:v>
                </c:pt>
                <c:pt idx="7">
                  <c:v>557.33333333333337</c:v>
                </c:pt>
                <c:pt idx="8">
                  <c:v>678</c:v>
                </c:pt>
                <c:pt idx="9">
                  <c:v>810</c:v>
                </c:pt>
                <c:pt idx="10">
                  <c:v>953.33333333333337</c:v>
                </c:pt>
                <c:pt idx="11">
                  <c:v>1108</c:v>
                </c:pt>
                <c:pt idx="12">
                  <c:v>1274</c:v>
                </c:pt>
                <c:pt idx="13">
                  <c:v>1451.3333333333333</c:v>
                </c:pt>
                <c:pt idx="14">
                  <c:v>1640</c:v>
                </c:pt>
                <c:pt idx="15">
                  <c:v>1840</c:v>
                </c:pt>
                <c:pt idx="16">
                  <c:v>2051.3333333333335</c:v>
                </c:pt>
                <c:pt idx="17">
                  <c:v>2274</c:v>
                </c:pt>
                <c:pt idx="18">
                  <c:v>2508</c:v>
                </c:pt>
                <c:pt idx="19">
                  <c:v>2753.3333333333335</c:v>
                </c:pt>
                <c:pt idx="20">
                  <c:v>3010</c:v>
                </c:pt>
                <c:pt idx="21">
                  <c:v>3278</c:v>
                </c:pt>
                <c:pt idx="22">
                  <c:v>3557.3333333333335</c:v>
                </c:pt>
                <c:pt idx="23">
                  <c:v>3848</c:v>
                </c:pt>
                <c:pt idx="24">
                  <c:v>4150</c:v>
                </c:pt>
                <c:pt idx="25">
                  <c:v>4463.333333333333</c:v>
                </c:pt>
                <c:pt idx="26">
                  <c:v>4788</c:v>
                </c:pt>
                <c:pt idx="27">
                  <c:v>5124</c:v>
                </c:pt>
                <c:pt idx="28">
                  <c:v>5471.333333333333</c:v>
                </c:pt>
                <c:pt idx="29">
                  <c:v>5830</c:v>
                </c:pt>
                <c:pt idx="30">
                  <c:v>6200</c:v>
                </c:pt>
                <c:pt idx="31">
                  <c:v>6581.333333333333</c:v>
                </c:pt>
                <c:pt idx="32">
                  <c:v>6974</c:v>
                </c:pt>
                <c:pt idx="33">
                  <c:v>7378</c:v>
                </c:pt>
                <c:pt idx="34">
                  <c:v>7793.333333333333</c:v>
                </c:pt>
                <c:pt idx="35">
                  <c:v>8220</c:v>
                </c:pt>
                <c:pt idx="36">
                  <c:v>8658</c:v>
                </c:pt>
                <c:pt idx="37">
                  <c:v>9107.3333333333339</c:v>
                </c:pt>
                <c:pt idx="38">
                  <c:v>9568</c:v>
                </c:pt>
                <c:pt idx="39">
                  <c:v>10040</c:v>
                </c:pt>
                <c:pt idx="40">
                  <c:v>10523.333333333334</c:v>
                </c:pt>
                <c:pt idx="41">
                  <c:v>11018</c:v>
                </c:pt>
                <c:pt idx="42">
                  <c:v>11524</c:v>
                </c:pt>
                <c:pt idx="43">
                  <c:v>12041.333333333334</c:v>
                </c:pt>
                <c:pt idx="44">
                  <c:v>12570</c:v>
                </c:pt>
                <c:pt idx="45">
                  <c:v>13110</c:v>
                </c:pt>
                <c:pt idx="46">
                  <c:v>13661.333333333334</c:v>
                </c:pt>
                <c:pt idx="47">
                  <c:v>14224</c:v>
                </c:pt>
                <c:pt idx="48">
                  <c:v>14798</c:v>
                </c:pt>
                <c:pt idx="49">
                  <c:v>15383.333333333334</c:v>
                </c:pt>
                <c:pt idx="50">
                  <c:v>15980</c:v>
                </c:pt>
                <c:pt idx="51">
                  <c:v>16588</c:v>
                </c:pt>
                <c:pt idx="52">
                  <c:v>17207.333333333332</c:v>
                </c:pt>
                <c:pt idx="53">
                  <c:v>17838</c:v>
                </c:pt>
                <c:pt idx="54">
                  <c:v>18480</c:v>
                </c:pt>
                <c:pt idx="55">
                  <c:v>19133.333333333332</c:v>
                </c:pt>
                <c:pt idx="56">
                  <c:v>19798</c:v>
                </c:pt>
                <c:pt idx="57">
                  <c:v>20474</c:v>
                </c:pt>
                <c:pt idx="58">
                  <c:v>21161.333333333332</c:v>
                </c:pt>
                <c:pt idx="59">
                  <c:v>21860</c:v>
                </c:pt>
                <c:pt idx="60">
                  <c:v>22570</c:v>
                </c:pt>
                <c:pt idx="61">
                  <c:v>23291.333333333332</c:v>
                </c:pt>
                <c:pt idx="62">
                  <c:v>24024</c:v>
                </c:pt>
                <c:pt idx="63">
                  <c:v>24768</c:v>
                </c:pt>
                <c:pt idx="64">
                  <c:v>25523.333333333332</c:v>
                </c:pt>
                <c:pt idx="65">
                  <c:v>26290</c:v>
                </c:pt>
                <c:pt idx="66">
                  <c:v>27068</c:v>
                </c:pt>
                <c:pt idx="67">
                  <c:v>27857.333333333332</c:v>
                </c:pt>
                <c:pt idx="68">
                  <c:v>28658</c:v>
                </c:pt>
                <c:pt idx="69">
                  <c:v>29470</c:v>
                </c:pt>
                <c:pt idx="70">
                  <c:v>30293.333333333332</c:v>
                </c:pt>
                <c:pt idx="71">
                  <c:v>31128</c:v>
                </c:pt>
                <c:pt idx="72">
                  <c:v>31974</c:v>
                </c:pt>
                <c:pt idx="73">
                  <c:v>32831.333333333336</c:v>
                </c:pt>
                <c:pt idx="74">
                  <c:v>33700</c:v>
                </c:pt>
                <c:pt idx="75">
                  <c:v>34580</c:v>
                </c:pt>
                <c:pt idx="76">
                  <c:v>35471.333333333336</c:v>
                </c:pt>
                <c:pt idx="77">
                  <c:v>36374</c:v>
                </c:pt>
                <c:pt idx="78">
                  <c:v>37288</c:v>
                </c:pt>
                <c:pt idx="79">
                  <c:v>38213.333333333336</c:v>
                </c:pt>
                <c:pt idx="80">
                  <c:v>39150</c:v>
                </c:pt>
                <c:pt idx="81">
                  <c:v>40098</c:v>
                </c:pt>
                <c:pt idx="82">
                  <c:v>41057.333333333336</c:v>
                </c:pt>
                <c:pt idx="83">
                  <c:v>42028</c:v>
                </c:pt>
                <c:pt idx="84">
                  <c:v>43010</c:v>
                </c:pt>
                <c:pt idx="85">
                  <c:v>44003.333333333336</c:v>
                </c:pt>
                <c:pt idx="86">
                  <c:v>45008</c:v>
                </c:pt>
                <c:pt idx="87">
                  <c:v>46024</c:v>
                </c:pt>
                <c:pt idx="88">
                  <c:v>47051.333333333336</c:v>
                </c:pt>
                <c:pt idx="89">
                  <c:v>48090</c:v>
                </c:pt>
                <c:pt idx="90">
                  <c:v>49140</c:v>
                </c:pt>
                <c:pt idx="91">
                  <c:v>50201.333333333336</c:v>
                </c:pt>
                <c:pt idx="92">
                  <c:v>51274</c:v>
                </c:pt>
                <c:pt idx="93">
                  <c:v>52358</c:v>
                </c:pt>
                <c:pt idx="94">
                  <c:v>53453.333333333336</c:v>
                </c:pt>
                <c:pt idx="95">
                  <c:v>54560</c:v>
                </c:pt>
                <c:pt idx="96">
                  <c:v>55678</c:v>
                </c:pt>
                <c:pt idx="97">
                  <c:v>56807.333333333336</c:v>
                </c:pt>
                <c:pt idx="98">
                  <c:v>57948</c:v>
                </c:pt>
                <c:pt idx="99">
                  <c:v>59100</c:v>
                </c:pt>
                <c:pt idx="100">
                  <c:v>60263.333333333336</c:v>
                </c:pt>
                <c:pt idx="101">
                  <c:v>61438</c:v>
                </c:pt>
                <c:pt idx="102">
                  <c:v>62624</c:v>
                </c:pt>
                <c:pt idx="103">
                  <c:v>63821.333333333336</c:v>
                </c:pt>
                <c:pt idx="104">
                  <c:v>65030</c:v>
                </c:pt>
                <c:pt idx="105">
                  <c:v>66250</c:v>
                </c:pt>
                <c:pt idx="106">
                  <c:v>67481.333333333328</c:v>
                </c:pt>
                <c:pt idx="107">
                  <c:v>68724</c:v>
                </c:pt>
                <c:pt idx="108">
                  <c:v>69978</c:v>
                </c:pt>
                <c:pt idx="109">
                  <c:v>71243.333333333328</c:v>
                </c:pt>
                <c:pt idx="110">
                  <c:v>72520</c:v>
                </c:pt>
                <c:pt idx="111">
                  <c:v>73808</c:v>
                </c:pt>
                <c:pt idx="112">
                  <c:v>75107.333333333328</c:v>
                </c:pt>
                <c:pt idx="113">
                  <c:v>76418</c:v>
                </c:pt>
                <c:pt idx="114">
                  <c:v>77740</c:v>
                </c:pt>
                <c:pt idx="115">
                  <c:v>79073.333333333328</c:v>
                </c:pt>
                <c:pt idx="116">
                  <c:v>80418</c:v>
                </c:pt>
                <c:pt idx="117">
                  <c:v>81774</c:v>
                </c:pt>
                <c:pt idx="118">
                  <c:v>83141.333333333328</c:v>
                </c:pt>
                <c:pt idx="119">
                  <c:v>84520</c:v>
                </c:pt>
                <c:pt idx="120">
                  <c:v>85910</c:v>
                </c:pt>
                <c:pt idx="121">
                  <c:v>87311.333333333328</c:v>
                </c:pt>
                <c:pt idx="122">
                  <c:v>88724</c:v>
                </c:pt>
                <c:pt idx="123">
                  <c:v>90148</c:v>
                </c:pt>
                <c:pt idx="124">
                  <c:v>91583.333333333328</c:v>
                </c:pt>
                <c:pt idx="125">
                  <c:v>93030</c:v>
                </c:pt>
                <c:pt idx="126">
                  <c:v>94488</c:v>
                </c:pt>
                <c:pt idx="127">
                  <c:v>95957.333333333328</c:v>
                </c:pt>
                <c:pt idx="128">
                  <c:v>97438</c:v>
                </c:pt>
                <c:pt idx="129">
                  <c:v>98930</c:v>
                </c:pt>
                <c:pt idx="130">
                  <c:v>100433.33333333333</c:v>
                </c:pt>
                <c:pt idx="131">
                  <c:v>101948</c:v>
                </c:pt>
                <c:pt idx="132">
                  <c:v>103474</c:v>
                </c:pt>
                <c:pt idx="133">
                  <c:v>105011.33333333333</c:v>
                </c:pt>
                <c:pt idx="134">
                  <c:v>106560</c:v>
                </c:pt>
                <c:pt idx="135">
                  <c:v>108120</c:v>
                </c:pt>
                <c:pt idx="136">
                  <c:v>109691.33333333333</c:v>
                </c:pt>
                <c:pt idx="137">
                  <c:v>111274</c:v>
                </c:pt>
                <c:pt idx="138">
                  <c:v>112868</c:v>
                </c:pt>
                <c:pt idx="139">
                  <c:v>114473.33333333333</c:v>
                </c:pt>
                <c:pt idx="140">
                  <c:v>116090</c:v>
                </c:pt>
                <c:pt idx="141">
                  <c:v>117718</c:v>
                </c:pt>
                <c:pt idx="142">
                  <c:v>119357.33333333333</c:v>
                </c:pt>
                <c:pt idx="143">
                  <c:v>121008</c:v>
                </c:pt>
                <c:pt idx="144">
                  <c:v>122670</c:v>
                </c:pt>
                <c:pt idx="145">
                  <c:v>124343.33333333333</c:v>
                </c:pt>
                <c:pt idx="146">
                  <c:v>126028</c:v>
                </c:pt>
                <c:pt idx="147">
                  <c:v>127724</c:v>
                </c:pt>
                <c:pt idx="148">
                  <c:v>129431.33333333333</c:v>
                </c:pt>
                <c:pt idx="149">
                  <c:v>131150</c:v>
                </c:pt>
                <c:pt idx="150">
                  <c:v>132880</c:v>
                </c:pt>
                <c:pt idx="151">
                  <c:v>134621.33333333334</c:v>
                </c:pt>
                <c:pt idx="152">
                  <c:v>136374</c:v>
                </c:pt>
                <c:pt idx="153">
                  <c:v>138138</c:v>
                </c:pt>
                <c:pt idx="154">
                  <c:v>139913.33333333334</c:v>
                </c:pt>
                <c:pt idx="155">
                  <c:v>141700</c:v>
                </c:pt>
                <c:pt idx="156">
                  <c:v>143498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69984"/>
        <c:axId val="77157120"/>
      </c:lineChart>
      <c:catAx>
        <c:axId val="673699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77157120"/>
        <c:crosses val="autoZero"/>
        <c:auto val="1"/>
        <c:lblAlgn val="ctr"/>
        <c:lblOffset val="100"/>
        <c:noMultiLvlLbl val="0"/>
      </c:catAx>
      <c:valAx>
        <c:axId val="771571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736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352424</xdr:colOff>
      <xdr:row>0</xdr:row>
      <xdr:rowOff>261937</xdr:rowOff>
    </xdr:from>
    <xdr:to>
      <xdr:col>37</xdr:col>
      <xdr:colOff>76200</xdr:colOff>
      <xdr:row>37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352424</xdr:colOff>
      <xdr:row>0</xdr:row>
      <xdr:rowOff>261937</xdr:rowOff>
    </xdr:from>
    <xdr:to>
      <xdr:col>36</xdr:col>
      <xdr:colOff>76200</xdr:colOff>
      <xdr:row>37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39"/>
  <sheetViews>
    <sheetView workbookViewId="0">
      <selection activeCell="B5" sqref="B5"/>
    </sheetView>
  </sheetViews>
  <sheetFormatPr defaultRowHeight="15" x14ac:dyDescent="0.25"/>
  <cols>
    <col min="1" max="1" width="14.42578125" style="13" bestFit="1" customWidth="1"/>
    <col min="2" max="2" width="16.7109375" bestFit="1" customWidth="1"/>
    <col min="3" max="3" width="22" bestFit="1" customWidth="1"/>
    <col min="6" max="6" width="7.28515625" style="34" customWidth="1"/>
    <col min="7" max="7" width="10.85546875" bestFit="1" customWidth="1"/>
    <col min="8" max="8" width="9.85546875" customWidth="1"/>
    <col min="9" max="9" width="10.28515625" customWidth="1"/>
    <col min="10" max="10" width="16.42578125" customWidth="1"/>
    <col min="11" max="11" width="12.42578125" style="6" customWidth="1"/>
  </cols>
  <sheetData>
    <row r="1" spans="1:12" ht="30" x14ac:dyDescent="0.25">
      <c r="A1" s="15"/>
      <c r="B1" s="16" t="s">
        <v>21</v>
      </c>
      <c r="C1" s="16" t="s">
        <v>20</v>
      </c>
      <c r="F1" s="33" t="s">
        <v>12</v>
      </c>
      <c r="G1" s="10" t="s">
        <v>16</v>
      </c>
      <c r="H1" s="11" t="s">
        <v>9</v>
      </c>
      <c r="I1" s="11" t="s">
        <v>9</v>
      </c>
      <c r="J1" s="11" t="s">
        <v>14</v>
      </c>
      <c r="K1" s="12" t="s">
        <v>13</v>
      </c>
    </row>
    <row r="2" spans="1:12" x14ac:dyDescent="0.25">
      <c r="A2" s="15" t="s">
        <v>19</v>
      </c>
      <c r="B2" s="16">
        <v>0</v>
      </c>
      <c r="C2" s="16">
        <f>B2/60</f>
        <v>0</v>
      </c>
      <c r="F2" s="31">
        <v>1</v>
      </c>
      <c r="G2" s="5">
        <v>0</v>
      </c>
      <c r="H2" s="5">
        <f>B15</f>
        <v>60</v>
      </c>
      <c r="I2" s="5">
        <f>$B$15+$B$24*(F2-1)</f>
        <v>60</v>
      </c>
      <c r="J2" s="5">
        <f>I2</f>
        <v>60</v>
      </c>
      <c r="K2" s="7">
        <f>$B$4/$C$4*1000</f>
        <v>1000</v>
      </c>
      <c r="L2" s="4">
        <f>(2*1+1*(F2-1))/2*F2</f>
        <v>1</v>
      </c>
    </row>
    <row r="3" spans="1:12" x14ac:dyDescent="0.25">
      <c r="A3" s="17"/>
      <c r="B3" s="18" t="s">
        <v>5</v>
      </c>
      <c r="C3" s="18" t="s">
        <v>6</v>
      </c>
      <c r="D3" s="19"/>
      <c r="F3" s="31">
        <v>2</v>
      </c>
      <c r="G3" s="5">
        <f>$B$24</f>
        <v>0.33333333333333331</v>
      </c>
      <c r="H3" s="5">
        <f>H2+G3</f>
        <v>60.333333333333336</v>
      </c>
      <c r="I3" s="5">
        <f t="shared" ref="I3:I66" si="0">$B$15+$B$24*(F3-1)</f>
        <v>60.333333333333336</v>
      </c>
      <c r="J3" s="5">
        <f>I3+J2</f>
        <v>120.33333333333334</v>
      </c>
      <c r="K3" s="7">
        <f>$B$4/$C$4*1000</f>
        <v>1000</v>
      </c>
      <c r="L3" s="4">
        <f>(2*1+1*(F3-1))/2*F3</f>
        <v>3</v>
      </c>
    </row>
    <row r="4" spans="1:12" x14ac:dyDescent="0.25">
      <c r="A4" s="17" t="s">
        <v>0</v>
      </c>
      <c r="B4" s="20">
        <v>5</v>
      </c>
      <c r="C4" s="20">
        <v>5</v>
      </c>
      <c r="D4" s="19"/>
      <c r="F4" s="31">
        <v>3</v>
      </c>
      <c r="G4" s="5">
        <f t="shared" ref="G4:G67" si="1">$B$24</f>
        <v>0.33333333333333331</v>
      </c>
      <c r="H4" s="5">
        <f t="shared" ref="H4:H67" si="2">H3+G4</f>
        <v>60.666666666666671</v>
      </c>
      <c r="I4" s="5">
        <f t="shared" si="0"/>
        <v>60.666666666666664</v>
      </c>
      <c r="J4" s="5">
        <f>I4+J3</f>
        <v>181</v>
      </c>
      <c r="K4" s="7">
        <f t="shared" ref="K4:K67" si="3">$B$4/$C$4*1000</f>
        <v>1000</v>
      </c>
      <c r="L4" s="4">
        <f>(2*1+1*(F4-1))/2*F4</f>
        <v>6</v>
      </c>
    </row>
    <row r="5" spans="1:12" x14ac:dyDescent="0.25">
      <c r="A5" s="17" t="s">
        <v>1</v>
      </c>
      <c r="B5" s="20">
        <v>1</v>
      </c>
      <c r="C5" s="20">
        <v>1</v>
      </c>
      <c r="D5" s="19"/>
      <c r="F5" s="31">
        <v>4</v>
      </c>
      <c r="G5" s="5">
        <f t="shared" si="1"/>
        <v>0.33333333333333331</v>
      </c>
      <c r="H5" s="5">
        <f>H4+G5</f>
        <v>61.000000000000007</v>
      </c>
      <c r="I5" s="5">
        <f t="shared" si="0"/>
        <v>61</v>
      </c>
      <c r="J5" s="5">
        <f>I5+J4</f>
        <v>242</v>
      </c>
      <c r="K5" s="7">
        <f t="shared" si="3"/>
        <v>1000</v>
      </c>
      <c r="L5" s="4">
        <f t="shared" ref="L5:L68" si="4">(2*1+1*(F5-1))/2*F5</f>
        <v>10</v>
      </c>
    </row>
    <row r="6" spans="1:12" x14ac:dyDescent="0.25">
      <c r="A6" s="17"/>
      <c r="B6" s="19">
        <f>B4/60</f>
        <v>8.3333333333333329E-2</v>
      </c>
      <c r="C6" s="19">
        <f>C4/60</f>
        <v>8.3333333333333329E-2</v>
      </c>
      <c r="D6" s="19" t="s">
        <v>20</v>
      </c>
      <c r="F6" s="31">
        <v>5</v>
      </c>
      <c r="G6" s="5">
        <f t="shared" si="1"/>
        <v>0.33333333333333331</v>
      </c>
      <c r="H6" s="5">
        <f t="shared" si="2"/>
        <v>61.333333333333343</v>
      </c>
      <c r="I6" s="5">
        <f t="shared" si="0"/>
        <v>61.333333333333336</v>
      </c>
      <c r="J6" s="5">
        <f t="shared" ref="J6:J68" si="5">I6+J5</f>
        <v>303.33333333333331</v>
      </c>
      <c r="K6" s="7">
        <f t="shared" si="3"/>
        <v>1000</v>
      </c>
      <c r="L6" s="4">
        <f t="shared" si="4"/>
        <v>15</v>
      </c>
    </row>
    <row r="7" spans="1:12" x14ac:dyDescent="0.25">
      <c r="F7" s="31">
        <v>6</v>
      </c>
      <c r="G7" s="5">
        <f t="shared" si="1"/>
        <v>0.33333333333333331</v>
      </c>
      <c r="H7" s="5">
        <f t="shared" si="2"/>
        <v>61.666666666666679</v>
      </c>
      <c r="I7" s="5">
        <f t="shared" si="0"/>
        <v>61.666666666666664</v>
      </c>
      <c r="J7" s="5">
        <f t="shared" si="5"/>
        <v>365</v>
      </c>
      <c r="K7" s="7">
        <f t="shared" si="3"/>
        <v>1000</v>
      </c>
      <c r="L7" s="4">
        <f t="shared" si="4"/>
        <v>21</v>
      </c>
    </row>
    <row r="8" spans="1:12" x14ac:dyDescent="0.25">
      <c r="A8" s="21" t="s">
        <v>2</v>
      </c>
      <c r="B8" s="22" t="s">
        <v>8</v>
      </c>
      <c r="C8" s="22" t="s">
        <v>7</v>
      </c>
      <c r="F8" s="31">
        <v>7</v>
      </c>
      <c r="G8" s="5">
        <f t="shared" si="1"/>
        <v>0.33333333333333331</v>
      </c>
      <c r="H8" s="5">
        <f t="shared" si="2"/>
        <v>62.000000000000014</v>
      </c>
      <c r="I8" s="5">
        <f t="shared" si="0"/>
        <v>62</v>
      </c>
      <c r="J8" s="5">
        <f t="shared" si="5"/>
        <v>427</v>
      </c>
      <c r="K8" s="7">
        <f t="shared" si="3"/>
        <v>1000</v>
      </c>
      <c r="L8" s="4">
        <f t="shared" si="4"/>
        <v>28</v>
      </c>
    </row>
    <row r="9" spans="1:12" x14ac:dyDescent="0.25">
      <c r="A9" s="21">
        <v>200</v>
      </c>
      <c r="B9" s="22">
        <f>A9*B4</f>
        <v>1000</v>
      </c>
      <c r="C9" s="22">
        <f>A9*C4</f>
        <v>1000</v>
      </c>
      <c r="F9" s="31">
        <v>8</v>
      </c>
      <c r="G9" s="5">
        <f t="shared" si="1"/>
        <v>0.33333333333333331</v>
      </c>
      <c r="H9" s="5">
        <f t="shared" si="2"/>
        <v>62.33333333333335</v>
      </c>
      <c r="I9" s="5">
        <f t="shared" si="0"/>
        <v>62.333333333333336</v>
      </c>
      <c r="J9" s="5">
        <f t="shared" si="5"/>
        <v>489.33333333333331</v>
      </c>
      <c r="K9" s="7">
        <f t="shared" si="3"/>
        <v>1000</v>
      </c>
      <c r="L9" s="4">
        <f t="shared" si="4"/>
        <v>36</v>
      </c>
    </row>
    <row r="10" spans="1:12" x14ac:dyDescent="0.25">
      <c r="A10" s="21"/>
      <c r="B10" s="22">
        <f>A9*B5</f>
        <v>200</v>
      </c>
      <c r="C10" s="22">
        <f>A9*C5</f>
        <v>200</v>
      </c>
      <c r="F10" s="31">
        <v>9</v>
      </c>
      <c r="G10" s="5">
        <f t="shared" si="1"/>
        <v>0.33333333333333331</v>
      </c>
      <c r="H10" s="5">
        <f t="shared" si="2"/>
        <v>62.666666666666686</v>
      </c>
      <c r="I10" s="5">
        <f t="shared" si="0"/>
        <v>62.666666666666664</v>
      </c>
      <c r="J10" s="5">
        <f t="shared" si="5"/>
        <v>552</v>
      </c>
      <c r="K10" s="7">
        <f t="shared" si="3"/>
        <v>1000</v>
      </c>
      <c r="L10" s="4">
        <f t="shared" si="4"/>
        <v>45</v>
      </c>
    </row>
    <row r="11" spans="1:12" x14ac:dyDescent="0.25">
      <c r="F11" s="31">
        <v>10</v>
      </c>
      <c r="G11" s="5">
        <f t="shared" si="1"/>
        <v>0.33333333333333331</v>
      </c>
      <c r="H11" s="5">
        <f t="shared" si="2"/>
        <v>63.000000000000021</v>
      </c>
      <c r="I11" s="5">
        <f t="shared" si="0"/>
        <v>63</v>
      </c>
      <c r="J11" s="5">
        <f>I11+J10</f>
        <v>615</v>
      </c>
      <c r="K11" s="7">
        <f t="shared" si="3"/>
        <v>1000</v>
      </c>
      <c r="L11" s="4">
        <f t="shared" si="4"/>
        <v>55</v>
      </c>
    </row>
    <row r="12" spans="1:12" x14ac:dyDescent="0.25">
      <c r="A12" s="9" t="s">
        <v>3</v>
      </c>
      <c r="B12" s="1">
        <f>A9*B4</f>
        <v>1000</v>
      </c>
      <c r="C12" t="s">
        <v>8</v>
      </c>
      <c r="F12" s="31">
        <v>11</v>
      </c>
      <c r="G12" s="5">
        <f t="shared" si="1"/>
        <v>0.33333333333333331</v>
      </c>
      <c r="H12" s="5">
        <f t="shared" si="2"/>
        <v>63.333333333333357</v>
      </c>
      <c r="I12" s="5">
        <f t="shared" si="0"/>
        <v>63.333333333333336</v>
      </c>
      <c r="J12" s="5">
        <f>I12+J11</f>
        <v>678.33333333333337</v>
      </c>
      <c r="K12" s="7">
        <f t="shared" si="3"/>
        <v>1000</v>
      </c>
      <c r="L12" s="4">
        <f t="shared" si="4"/>
        <v>66</v>
      </c>
    </row>
    <row r="13" spans="1:12" x14ac:dyDescent="0.25">
      <c r="A13" s="9" t="s">
        <v>4</v>
      </c>
      <c r="B13" s="1">
        <f>A9*B5</f>
        <v>200</v>
      </c>
      <c r="F13" s="31">
        <v>12</v>
      </c>
      <c r="G13" s="5">
        <f t="shared" si="1"/>
        <v>0.33333333333333331</v>
      </c>
      <c r="H13" s="5">
        <f t="shared" si="2"/>
        <v>63.666666666666693</v>
      </c>
      <c r="I13" s="5">
        <f t="shared" si="0"/>
        <v>63.666666666666664</v>
      </c>
      <c r="J13" s="5">
        <f t="shared" si="5"/>
        <v>742</v>
      </c>
      <c r="K13" s="7">
        <f t="shared" si="3"/>
        <v>1000</v>
      </c>
      <c r="L13" s="4">
        <f t="shared" si="4"/>
        <v>78</v>
      </c>
    </row>
    <row r="14" spans="1:12" x14ac:dyDescent="0.25">
      <c r="A14" s="9" t="s">
        <v>17</v>
      </c>
      <c r="B14" s="29">
        <f>B4/C4*1000</f>
        <v>1000</v>
      </c>
      <c r="C14" t="s">
        <v>11</v>
      </c>
      <c r="F14" s="31">
        <v>13</v>
      </c>
      <c r="G14" s="5">
        <f t="shared" si="1"/>
        <v>0.33333333333333331</v>
      </c>
      <c r="H14" s="5">
        <f t="shared" si="2"/>
        <v>64.000000000000028</v>
      </c>
      <c r="I14" s="5">
        <f t="shared" si="0"/>
        <v>64</v>
      </c>
      <c r="J14" s="5">
        <f t="shared" si="5"/>
        <v>806</v>
      </c>
      <c r="K14" s="7">
        <f t="shared" si="3"/>
        <v>1000</v>
      </c>
      <c r="L14" s="4">
        <f t="shared" si="4"/>
        <v>91</v>
      </c>
    </row>
    <row r="15" spans="1:12" x14ac:dyDescent="0.25">
      <c r="A15" s="9" t="s">
        <v>10</v>
      </c>
      <c r="B15" s="30">
        <f>1000*60/A9/B4</f>
        <v>60</v>
      </c>
      <c r="C15" t="s">
        <v>11</v>
      </c>
      <c r="F15" s="31">
        <v>14</v>
      </c>
      <c r="G15" s="5">
        <f t="shared" si="1"/>
        <v>0.33333333333333331</v>
      </c>
      <c r="H15" s="5">
        <f t="shared" si="2"/>
        <v>64.333333333333357</v>
      </c>
      <c r="I15" s="5">
        <f t="shared" si="0"/>
        <v>64.333333333333329</v>
      </c>
      <c r="J15" s="5">
        <f t="shared" si="5"/>
        <v>870.33333333333337</v>
      </c>
      <c r="K15" s="7">
        <f t="shared" si="3"/>
        <v>1000</v>
      </c>
      <c r="L15" s="4">
        <f t="shared" si="4"/>
        <v>105</v>
      </c>
    </row>
    <row r="16" spans="1:12" x14ac:dyDescent="0.25">
      <c r="A16" s="9"/>
      <c r="B16" s="1"/>
      <c r="F16" s="31">
        <v>15</v>
      </c>
      <c r="G16" s="5">
        <f t="shared" si="1"/>
        <v>0.33333333333333331</v>
      </c>
      <c r="H16" s="5">
        <f t="shared" si="2"/>
        <v>64.666666666666686</v>
      </c>
      <c r="I16" s="5">
        <f t="shared" si="0"/>
        <v>64.666666666666671</v>
      </c>
      <c r="J16" s="5">
        <f t="shared" si="5"/>
        <v>935</v>
      </c>
      <c r="K16" s="7">
        <f t="shared" si="3"/>
        <v>1000</v>
      </c>
      <c r="L16" s="4">
        <f t="shared" si="4"/>
        <v>120</v>
      </c>
    </row>
    <row r="17" spans="1:12" x14ac:dyDescent="0.25">
      <c r="A17" s="9" t="s">
        <v>15</v>
      </c>
      <c r="B17" s="29">
        <v>200</v>
      </c>
      <c r="C17" t="s">
        <v>11</v>
      </c>
      <c r="F17" s="31">
        <v>16</v>
      </c>
      <c r="G17" s="5">
        <f t="shared" si="1"/>
        <v>0.33333333333333331</v>
      </c>
      <c r="H17" s="5">
        <f t="shared" si="2"/>
        <v>65.000000000000014</v>
      </c>
      <c r="I17" s="5">
        <f t="shared" si="0"/>
        <v>65</v>
      </c>
      <c r="J17" s="5">
        <f t="shared" si="5"/>
        <v>1000</v>
      </c>
      <c r="K17" s="7">
        <f t="shared" si="3"/>
        <v>1000</v>
      </c>
      <c r="L17" s="4">
        <f t="shared" si="4"/>
        <v>136</v>
      </c>
    </row>
    <row r="18" spans="1:12" x14ac:dyDescent="0.25">
      <c r="A18" s="9"/>
      <c r="B18" s="27"/>
      <c r="F18" s="31">
        <v>17</v>
      </c>
      <c r="G18" s="5">
        <f t="shared" si="1"/>
        <v>0.33333333333333331</v>
      </c>
      <c r="H18" s="5">
        <f t="shared" si="2"/>
        <v>65.333333333333343</v>
      </c>
      <c r="I18" s="5">
        <f t="shared" si="0"/>
        <v>65.333333333333329</v>
      </c>
      <c r="J18" s="5">
        <f t="shared" si="5"/>
        <v>1065.3333333333333</v>
      </c>
      <c r="K18" s="7">
        <f t="shared" si="3"/>
        <v>1000</v>
      </c>
      <c r="L18" s="4">
        <f t="shared" si="4"/>
        <v>153</v>
      </c>
    </row>
    <row r="19" spans="1:12" x14ac:dyDescent="0.25">
      <c r="A19" s="9" t="s">
        <v>25</v>
      </c>
      <c r="B19" s="32">
        <f>C6*B14*B14/2/1000/1000</f>
        <v>4.1666666666666664E-2</v>
      </c>
      <c r="C19" t="s">
        <v>18</v>
      </c>
      <c r="F19" s="31">
        <v>18</v>
      </c>
      <c r="G19" s="5">
        <f t="shared" si="1"/>
        <v>0.33333333333333331</v>
      </c>
      <c r="H19" s="5">
        <f t="shared" si="2"/>
        <v>65.666666666666671</v>
      </c>
      <c r="I19" s="5">
        <f t="shared" si="0"/>
        <v>65.666666666666671</v>
      </c>
      <c r="J19" s="5">
        <f t="shared" si="5"/>
        <v>1131</v>
      </c>
      <c r="K19" s="7">
        <f t="shared" si="3"/>
        <v>1000</v>
      </c>
      <c r="L19" s="4">
        <f t="shared" si="4"/>
        <v>171</v>
      </c>
    </row>
    <row r="20" spans="1:12" x14ac:dyDescent="0.25">
      <c r="A20" s="9"/>
      <c r="B20" s="29">
        <f>B19*A9</f>
        <v>8.3333333333333321</v>
      </c>
      <c r="C20" t="s">
        <v>2</v>
      </c>
      <c r="F20" s="31">
        <v>19</v>
      </c>
      <c r="G20" s="5">
        <f t="shared" si="1"/>
        <v>0.33333333333333331</v>
      </c>
      <c r="H20" s="5">
        <f t="shared" si="2"/>
        <v>66</v>
      </c>
      <c r="I20" s="5">
        <f t="shared" si="0"/>
        <v>66</v>
      </c>
      <c r="J20" s="5">
        <f t="shared" si="5"/>
        <v>1197</v>
      </c>
      <c r="K20" s="7">
        <f t="shared" si="3"/>
        <v>1000</v>
      </c>
      <c r="L20" s="4">
        <f t="shared" si="4"/>
        <v>190</v>
      </c>
    </row>
    <row r="21" spans="1:12" x14ac:dyDescent="0.25">
      <c r="A21" s="9"/>
      <c r="B21" s="1"/>
      <c r="D21">
        <v>0.91500000000000004</v>
      </c>
      <c r="F21" s="31">
        <v>20</v>
      </c>
      <c r="G21" s="5">
        <f t="shared" si="1"/>
        <v>0.33333333333333331</v>
      </c>
      <c r="H21" s="5">
        <f t="shared" si="2"/>
        <v>66.333333333333329</v>
      </c>
      <c r="I21" s="5">
        <f t="shared" si="0"/>
        <v>66.333333333333329</v>
      </c>
      <c r="J21" s="5">
        <f t="shared" si="5"/>
        <v>1263.3333333333333</v>
      </c>
      <c r="K21" s="7">
        <f t="shared" si="3"/>
        <v>1000</v>
      </c>
      <c r="L21" s="4">
        <f t="shared" si="4"/>
        <v>210</v>
      </c>
    </row>
    <row r="22" spans="1:12" x14ac:dyDescent="0.25">
      <c r="A22" s="9" t="s">
        <v>22</v>
      </c>
      <c r="B22" s="23">
        <f>B29</f>
        <v>16</v>
      </c>
      <c r="D22">
        <v>30</v>
      </c>
      <c r="F22" s="31">
        <v>21</v>
      </c>
      <c r="G22" s="5">
        <f t="shared" si="1"/>
        <v>0.33333333333333331</v>
      </c>
      <c r="H22" s="5">
        <f t="shared" si="2"/>
        <v>66.666666666666657</v>
      </c>
      <c r="I22" s="5">
        <f t="shared" si="0"/>
        <v>66.666666666666671</v>
      </c>
      <c r="J22" s="5">
        <f t="shared" si="5"/>
        <v>1330</v>
      </c>
      <c r="K22" s="7">
        <f t="shared" si="3"/>
        <v>1000</v>
      </c>
      <c r="L22" s="4">
        <f t="shared" si="4"/>
        <v>231</v>
      </c>
    </row>
    <row r="23" spans="1:12" x14ac:dyDescent="0.25">
      <c r="A23" s="9"/>
      <c r="B23" s="29">
        <f>B17-B15</f>
        <v>140</v>
      </c>
      <c r="F23" s="31">
        <v>22</v>
      </c>
      <c r="G23" s="5">
        <f t="shared" si="1"/>
        <v>0.33333333333333331</v>
      </c>
      <c r="H23" s="5">
        <f t="shared" si="2"/>
        <v>66.999999999999986</v>
      </c>
      <c r="I23" s="5">
        <f t="shared" si="0"/>
        <v>67</v>
      </c>
      <c r="J23" s="5">
        <f t="shared" si="5"/>
        <v>1397</v>
      </c>
      <c r="K23" s="7">
        <f t="shared" si="3"/>
        <v>1000</v>
      </c>
      <c r="L23" s="4">
        <f t="shared" si="4"/>
        <v>253</v>
      </c>
    </row>
    <row r="24" spans="1:12" x14ac:dyDescent="0.25">
      <c r="A24" s="9" t="s">
        <v>23</v>
      </c>
      <c r="B24" s="29">
        <f>B33</f>
        <v>0.33333333333333331</v>
      </c>
      <c r="F24" s="31">
        <v>23</v>
      </c>
      <c r="G24" s="5">
        <f t="shared" si="1"/>
        <v>0.33333333333333331</v>
      </c>
      <c r="H24" s="5">
        <f t="shared" si="2"/>
        <v>67.333333333333314</v>
      </c>
      <c r="I24" s="5">
        <f t="shared" si="0"/>
        <v>67.333333333333329</v>
      </c>
      <c r="J24" s="5">
        <f t="shared" si="5"/>
        <v>1464.3333333333333</v>
      </c>
      <c r="K24" s="7">
        <f t="shared" si="3"/>
        <v>1000</v>
      </c>
      <c r="L24" s="4">
        <f t="shared" si="4"/>
        <v>276</v>
      </c>
    </row>
    <row r="25" spans="1:12" x14ac:dyDescent="0.25">
      <c r="F25" s="31">
        <v>24</v>
      </c>
      <c r="G25" s="5">
        <f t="shared" si="1"/>
        <v>0.33333333333333331</v>
      </c>
      <c r="H25" s="5">
        <f t="shared" si="2"/>
        <v>67.666666666666643</v>
      </c>
      <c r="I25" s="5">
        <f t="shared" si="0"/>
        <v>67.666666666666671</v>
      </c>
      <c r="J25" s="5">
        <f t="shared" si="5"/>
        <v>1532</v>
      </c>
      <c r="K25" s="7">
        <f t="shared" si="3"/>
        <v>1000</v>
      </c>
      <c r="L25" s="4">
        <f t="shared" si="4"/>
        <v>300</v>
      </c>
    </row>
    <row r="26" spans="1:12" x14ac:dyDescent="0.25">
      <c r="F26" s="31">
        <v>25</v>
      </c>
      <c r="G26" s="5">
        <f t="shared" si="1"/>
        <v>0.33333333333333331</v>
      </c>
      <c r="H26" s="5">
        <f t="shared" si="2"/>
        <v>67.999999999999972</v>
      </c>
      <c r="I26" s="5">
        <f t="shared" si="0"/>
        <v>68</v>
      </c>
      <c r="J26" s="5">
        <f t="shared" si="5"/>
        <v>1600</v>
      </c>
      <c r="K26" s="7">
        <f t="shared" si="3"/>
        <v>1000</v>
      </c>
      <c r="L26" s="4">
        <f t="shared" si="4"/>
        <v>325</v>
      </c>
    </row>
    <row r="27" spans="1:12" x14ac:dyDescent="0.25">
      <c r="F27" s="31">
        <v>26</v>
      </c>
      <c r="G27" s="5">
        <f t="shared" si="1"/>
        <v>0.33333333333333331</v>
      </c>
      <c r="H27" s="5">
        <f t="shared" si="2"/>
        <v>68.3333333333333</v>
      </c>
      <c r="I27" s="5">
        <f t="shared" si="0"/>
        <v>68.333333333333329</v>
      </c>
      <c r="J27" s="5">
        <f t="shared" si="5"/>
        <v>1668.3333333333333</v>
      </c>
      <c r="K27" s="7">
        <f t="shared" si="3"/>
        <v>1000</v>
      </c>
      <c r="L27" s="4">
        <f t="shared" si="4"/>
        <v>351</v>
      </c>
    </row>
    <row r="28" spans="1:12" x14ac:dyDescent="0.25">
      <c r="B28" t="s">
        <v>12</v>
      </c>
      <c r="F28" s="31">
        <v>27</v>
      </c>
      <c r="G28" s="5">
        <f t="shared" si="1"/>
        <v>0.33333333333333331</v>
      </c>
      <c r="H28" s="5">
        <f t="shared" si="2"/>
        <v>68.666666666666629</v>
      </c>
      <c r="I28" s="5">
        <f t="shared" si="0"/>
        <v>68.666666666666671</v>
      </c>
      <c r="J28" s="5">
        <f t="shared" si="5"/>
        <v>1737</v>
      </c>
      <c r="K28" s="7">
        <f t="shared" si="3"/>
        <v>1000</v>
      </c>
      <c r="L28" s="4">
        <f t="shared" si="4"/>
        <v>378</v>
      </c>
    </row>
    <row r="29" spans="1:12" x14ac:dyDescent="0.25">
      <c r="B29" s="1">
        <v>16</v>
      </c>
      <c r="C29" s="1">
        <f>(2*1+1*($B$29-1))*($B$29)/2</f>
        <v>136</v>
      </c>
      <c r="F29" s="31">
        <v>28</v>
      </c>
      <c r="G29" s="5">
        <f t="shared" si="1"/>
        <v>0.33333333333333331</v>
      </c>
      <c r="H29" s="5">
        <f t="shared" si="2"/>
        <v>68.999999999999957</v>
      </c>
      <c r="I29" s="5">
        <f t="shared" si="0"/>
        <v>69</v>
      </c>
      <c r="J29" s="5">
        <f t="shared" si="5"/>
        <v>1806</v>
      </c>
      <c r="K29" s="7">
        <f t="shared" si="3"/>
        <v>1000</v>
      </c>
      <c r="L29" s="4">
        <f t="shared" si="4"/>
        <v>406</v>
      </c>
    </row>
    <row r="30" spans="1:12" x14ac:dyDescent="0.25">
      <c r="A30" s="24"/>
      <c r="B30" s="4"/>
      <c r="C30" s="1">
        <f>(2*0+1*($B$29-1))*($B$29)/2</f>
        <v>120</v>
      </c>
      <c r="F30" s="31">
        <v>29</v>
      </c>
      <c r="G30" s="5">
        <f t="shared" si="1"/>
        <v>0.33333333333333331</v>
      </c>
      <c r="H30" s="5">
        <f t="shared" si="2"/>
        <v>69.333333333333286</v>
      </c>
      <c r="I30" s="5">
        <f t="shared" si="0"/>
        <v>69.333333333333329</v>
      </c>
      <c r="J30" s="5">
        <f t="shared" si="5"/>
        <v>1875.3333333333333</v>
      </c>
      <c r="K30" s="7">
        <f t="shared" si="3"/>
        <v>1000</v>
      </c>
      <c r="L30" s="4">
        <f t="shared" si="4"/>
        <v>435</v>
      </c>
    </row>
    <row r="31" spans="1:12" x14ac:dyDescent="0.25">
      <c r="B31" s="4"/>
      <c r="C31" s="26">
        <f>B15*(B29-1)+B24*C30</f>
        <v>940</v>
      </c>
      <c r="D31" t="s">
        <v>11</v>
      </c>
      <c r="F31" s="31">
        <v>30</v>
      </c>
      <c r="G31" s="5">
        <f t="shared" si="1"/>
        <v>0.33333333333333331</v>
      </c>
      <c r="H31" s="5">
        <f t="shared" si="2"/>
        <v>69.666666666666615</v>
      </c>
      <c r="I31" s="5">
        <f t="shared" si="0"/>
        <v>69.666666666666671</v>
      </c>
      <c r="J31" s="5">
        <f t="shared" si="5"/>
        <v>1945</v>
      </c>
      <c r="K31" s="7">
        <f t="shared" si="3"/>
        <v>1000</v>
      </c>
      <c r="L31" s="4">
        <f t="shared" si="4"/>
        <v>465</v>
      </c>
    </row>
    <row r="32" spans="1:12" x14ac:dyDescent="0.25">
      <c r="F32" s="31">
        <v>31</v>
      </c>
      <c r="G32" s="5">
        <f t="shared" si="1"/>
        <v>0.33333333333333331</v>
      </c>
      <c r="H32" s="5">
        <f t="shared" si="2"/>
        <v>69.999999999999943</v>
      </c>
      <c r="I32" s="5">
        <f t="shared" si="0"/>
        <v>70</v>
      </c>
      <c r="J32" s="5">
        <f t="shared" si="5"/>
        <v>2015</v>
      </c>
      <c r="K32" s="7">
        <f t="shared" si="3"/>
        <v>1000</v>
      </c>
      <c r="L32" s="4">
        <f t="shared" si="4"/>
        <v>496</v>
      </c>
    </row>
    <row r="33" spans="1:12" x14ac:dyDescent="0.25">
      <c r="A33" s="25" t="s">
        <v>23</v>
      </c>
      <c r="B33">
        <f>(B14-B15*B29)/C30</f>
        <v>0.33333333333333331</v>
      </c>
      <c r="F33" s="31">
        <v>32</v>
      </c>
      <c r="G33" s="5">
        <f t="shared" si="1"/>
        <v>0.33333333333333331</v>
      </c>
      <c r="H33" s="5">
        <f t="shared" si="2"/>
        <v>70.333333333333272</v>
      </c>
      <c r="I33" s="5">
        <f t="shared" si="0"/>
        <v>70.333333333333329</v>
      </c>
      <c r="J33" s="5">
        <f t="shared" si="5"/>
        <v>2085.3333333333335</v>
      </c>
      <c r="K33" s="7">
        <f t="shared" si="3"/>
        <v>1000</v>
      </c>
      <c r="L33" s="4">
        <f t="shared" si="4"/>
        <v>528</v>
      </c>
    </row>
    <row r="34" spans="1:12" x14ac:dyDescent="0.25">
      <c r="F34" s="31">
        <v>33</v>
      </c>
      <c r="G34" s="5">
        <f t="shared" si="1"/>
        <v>0.33333333333333331</v>
      </c>
      <c r="H34" s="5">
        <f t="shared" si="2"/>
        <v>70.6666666666666</v>
      </c>
      <c r="I34" s="5">
        <f t="shared" si="0"/>
        <v>70.666666666666671</v>
      </c>
      <c r="J34" s="5">
        <f t="shared" si="5"/>
        <v>2156</v>
      </c>
      <c r="K34" s="7">
        <f t="shared" si="3"/>
        <v>1000</v>
      </c>
      <c r="L34" s="4">
        <f t="shared" si="4"/>
        <v>561</v>
      </c>
    </row>
    <row r="35" spans="1:12" ht="15.75" thickBot="1" x14ac:dyDescent="0.3">
      <c r="A35" s="13" t="s">
        <v>24</v>
      </c>
      <c r="B35">
        <f>B17/(B15+B33*(B29-1))</f>
        <v>3.0769230769230771</v>
      </c>
      <c r="F35" s="31">
        <v>34</v>
      </c>
      <c r="G35" s="5">
        <f t="shared" si="1"/>
        <v>0.33333333333333331</v>
      </c>
      <c r="H35" s="5">
        <f t="shared" si="2"/>
        <v>70.999999999999929</v>
      </c>
      <c r="I35" s="5">
        <f t="shared" si="0"/>
        <v>71</v>
      </c>
      <c r="J35" s="5">
        <f t="shared" si="5"/>
        <v>2227</v>
      </c>
      <c r="K35" s="7">
        <f t="shared" si="3"/>
        <v>1000</v>
      </c>
      <c r="L35" s="4">
        <f t="shared" si="4"/>
        <v>595</v>
      </c>
    </row>
    <row r="36" spans="1:12" ht="15.75" thickBot="1" x14ac:dyDescent="0.3">
      <c r="B36">
        <v>1</v>
      </c>
      <c r="C36" s="28">
        <f>B15+B24*(B29-1)</f>
        <v>65</v>
      </c>
      <c r="D36" t="s">
        <v>11</v>
      </c>
      <c r="F36" s="31">
        <v>35</v>
      </c>
      <c r="G36" s="5">
        <f t="shared" si="1"/>
        <v>0.33333333333333331</v>
      </c>
      <c r="H36" s="5">
        <f t="shared" si="2"/>
        <v>71.333333333333258</v>
      </c>
      <c r="I36" s="5">
        <f t="shared" si="0"/>
        <v>71.333333333333329</v>
      </c>
      <c r="J36" s="5">
        <f t="shared" si="5"/>
        <v>2298.3333333333335</v>
      </c>
      <c r="K36" s="7">
        <f t="shared" si="3"/>
        <v>1000</v>
      </c>
      <c r="L36" s="4">
        <f t="shared" si="4"/>
        <v>630</v>
      </c>
    </row>
    <row r="37" spans="1:12" x14ac:dyDescent="0.25">
      <c r="F37" s="31">
        <v>36</v>
      </c>
      <c r="G37" s="5">
        <f t="shared" si="1"/>
        <v>0.33333333333333331</v>
      </c>
      <c r="H37" s="5">
        <f t="shared" si="2"/>
        <v>71.666666666666586</v>
      </c>
      <c r="I37" s="5">
        <f t="shared" si="0"/>
        <v>71.666666666666671</v>
      </c>
      <c r="J37" s="5">
        <f t="shared" si="5"/>
        <v>2370</v>
      </c>
      <c r="K37" s="7">
        <f t="shared" si="3"/>
        <v>1000</v>
      </c>
      <c r="L37" s="4">
        <f t="shared" si="4"/>
        <v>666</v>
      </c>
    </row>
    <row r="38" spans="1:12" x14ac:dyDescent="0.25">
      <c r="F38" s="31">
        <v>37</v>
      </c>
      <c r="G38" s="5">
        <f t="shared" si="1"/>
        <v>0.33333333333333331</v>
      </c>
      <c r="H38" s="5">
        <f t="shared" si="2"/>
        <v>71.999999999999915</v>
      </c>
      <c r="I38" s="5">
        <f t="shared" si="0"/>
        <v>72</v>
      </c>
      <c r="J38" s="5">
        <f t="shared" si="5"/>
        <v>2442</v>
      </c>
      <c r="K38" s="7">
        <f t="shared" si="3"/>
        <v>1000</v>
      </c>
      <c r="L38" s="4">
        <f t="shared" si="4"/>
        <v>703</v>
      </c>
    </row>
    <row r="39" spans="1:12" x14ac:dyDescent="0.25">
      <c r="F39" s="31">
        <v>38</v>
      </c>
      <c r="G39" s="5">
        <f t="shared" si="1"/>
        <v>0.33333333333333331</v>
      </c>
      <c r="H39" s="5">
        <f t="shared" si="2"/>
        <v>72.333333333333243</v>
      </c>
      <c r="I39" s="5">
        <f t="shared" si="0"/>
        <v>72.333333333333329</v>
      </c>
      <c r="J39" s="5">
        <f t="shared" si="5"/>
        <v>2514.3333333333335</v>
      </c>
      <c r="K39" s="7">
        <f t="shared" si="3"/>
        <v>1000</v>
      </c>
      <c r="L39" s="4">
        <f t="shared" si="4"/>
        <v>741</v>
      </c>
    </row>
    <row r="40" spans="1:12" x14ac:dyDescent="0.25">
      <c r="F40" s="31">
        <v>39</v>
      </c>
      <c r="G40" s="5">
        <f t="shared" si="1"/>
        <v>0.33333333333333331</v>
      </c>
      <c r="H40" s="5">
        <f t="shared" si="2"/>
        <v>72.666666666666572</v>
      </c>
      <c r="I40" s="5">
        <f t="shared" si="0"/>
        <v>72.666666666666671</v>
      </c>
      <c r="J40" s="5">
        <f t="shared" si="5"/>
        <v>2587</v>
      </c>
      <c r="K40" s="7">
        <f t="shared" si="3"/>
        <v>1000</v>
      </c>
      <c r="L40" s="4">
        <f t="shared" si="4"/>
        <v>780</v>
      </c>
    </row>
    <row r="41" spans="1:12" x14ac:dyDescent="0.25">
      <c r="F41" s="31">
        <v>40</v>
      </c>
      <c r="G41" s="5">
        <f t="shared" si="1"/>
        <v>0.33333333333333331</v>
      </c>
      <c r="H41" s="5">
        <f t="shared" si="2"/>
        <v>72.999999999999901</v>
      </c>
      <c r="I41" s="5">
        <f t="shared" si="0"/>
        <v>73</v>
      </c>
      <c r="J41" s="5">
        <f t="shared" si="5"/>
        <v>2660</v>
      </c>
      <c r="K41" s="7">
        <f t="shared" si="3"/>
        <v>1000</v>
      </c>
      <c r="L41" s="4">
        <f t="shared" si="4"/>
        <v>820</v>
      </c>
    </row>
    <row r="42" spans="1:12" x14ac:dyDescent="0.25">
      <c r="F42" s="31">
        <v>41</v>
      </c>
      <c r="G42" s="5">
        <f t="shared" si="1"/>
        <v>0.33333333333333331</v>
      </c>
      <c r="H42" s="5">
        <f t="shared" si="2"/>
        <v>73.333333333333229</v>
      </c>
      <c r="I42" s="5">
        <f t="shared" si="0"/>
        <v>73.333333333333329</v>
      </c>
      <c r="J42" s="5">
        <f t="shared" si="5"/>
        <v>2733.3333333333335</v>
      </c>
      <c r="K42" s="7">
        <f t="shared" si="3"/>
        <v>1000</v>
      </c>
      <c r="L42" s="4">
        <f t="shared" si="4"/>
        <v>861</v>
      </c>
    </row>
    <row r="43" spans="1:12" x14ac:dyDescent="0.25">
      <c r="F43" s="31">
        <v>42</v>
      </c>
      <c r="G43" s="5">
        <f t="shared" si="1"/>
        <v>0.33333333333333331</v>
      </c>
      <c r="H43" s="5">
        <f t="shared" si="2"/>
        <v>73.666666666666558</v>
      </c>
      <c r="I43" s="5">
        <f t="shared" si="0"/>
        <v>73.666666666666671</v>
      </c>
      <c r="J43" s="5">
        <f t="shared" si="5"/>
        <v>2807</v>
      </c>
      <c r="K43" s="7">
        <f t="shared" si="3"/>
        <v>1000</v>
      </c>
      <c r="L43" s="4">
        <f t="shared" si="4"/>
        <v>903</v>
      </c>
    </row>
    <row r="44" spans="1:12" x14ac:dyDescent="0.25">
      <c r="F44" s="31">
        <v>43</v>
      </c>
      <c r="G44" s="5">
        <f t="shared" si="1"/>
        <v>0.33333333333333331</v>
      </c>
      <c r="H44" s="5">
        <f t="shared" si="2"/>
        <v>73.999999999999886</v>
      </c>
      <c r="I44" s="5">
        <f t="shared" si="0"/>
        <v>74</v>
      </c>
      <c r="J44" s="5">
        <f t="shared" si="5"/>
        <v>2881</v>
      </c>
      <c r="K44" s="7">
        <f t="shared" si="3"/>
        <v>1000</v>
      </c>
      <c r="L44" s="4">
        <f t="shared" si="4"/>
        <v>946</v>
      </c>
    </row>
    <row r="45" spans="1:12" x14ac:dyDescent="0.25">
      <c r="F45" s="31">
        <v>44</v>
      </c>
      <c r="G45" s="5">
        <f t="shared" si="1"/>
        <v>0.33333333333333331</v>
      </c>
      <c r="H45" s="5">
        <f t="shared" si="2"/>
        <v>74.333333333333215</v>
      </c>
      <c r="I45" s="5">
        <f t="shared" si="0"/>
        <v>74.333333333333329</v>
      </c>
      <c r="J45" s="5">
        <f t="shared" si="5"/>
        <v>2955.3333333333335</v>
      </c>
      <c r="K45" s="7">
        <f t="shared" si="3"/>
        <v>1000</v>
      </c>
      <c r="L45" s="4">
        <f t="shared" si="4"/>
        <v>990</v>
      </c>
    </row>
    <row r="46" spans="1:12" x14ac:dyDescent="0.25">
      <c r="F46" s="31">
        <v>45</v>
      </c>
      <c r="G46" s="5">
        <f t="shared" si="1"/>
        <v>0.33333333333333331</v>
      </c>
      <c r="H46" s="5">
        <f t="shared" si="2"/>
        <v>74.666666666666544</v>
      </c>
      <c r="I46" s="5">
        <f t="shared" si="0"/>
        <v>74.666666666666671</v>
      </c>
      <c r="J46" s="5">
        <f t="shared" si="5"/>
        <v>3030</v>
      </c>
      <c r="K46" s="7">
        <f t="shared" si="3"/>
        <v>1000</v>
      </c>
      <c r="L46" s="4">
        <f t="shared" si="4"/>
        <v>1035</v>
      </c>
    </row>
    <row r="47" spans="1:12" x14ac:dyDescent="0.25">
      <c r="F47" s="31">
        <v>46</v>
      </c>
      <c r="G47" s="5">
        <f t="shared" si="1"/>
        <v>0.33333333333333331</v>
      </c>
      <c r="H47" s="5">
        <f t="shared" si="2"/>
        <v>74.999999999999872</v>
      </c>
      <c r="I47" s="5">
        <f t="shared" si="0"/>
        <v>75</v>
      </c>
      <c r="J47" s="5">
        <f t="shared" si="5"/>
        <v>3105</v>
      </c>
      <c r="K47" s="7">
        <f t="shared" si="3"/>
        <v>1000</v>
      </c>
      <c r="L47" s="4">
        <f t="shared" si="4"/>
        <v>1081</v>
      </c>
    </row>
    <row r="48" spans="1:12" x14ac:dyDescent="0.25">
      <c r="F48" s="31">
        <v>47</v>
      </c>
      <c r="G48" s="5">
        <f t="shared" si="1"/>
        <v>0.33333333333333331</v>
      </c>
      <c r="H48" s="5">
        <f t="shared" si="2"/>
        <v>75.333333333333201</v>
      </c>
      <c r="I48" s="5">
        <f t="shared" si="0"/>
        <v>75.333333333333329</v>
      </c>
      <c r="J48" s="5">
        <f t="shared" si="5"/>
        <v>3180.3333333333335</v>
      </c>
      <c r="K48" s="7">
        <f t="shared" si="3"/>
        <v>1000</v>
      </c>
      <c r="L48" s="4">
        <f t="shared" si="4"/>
        <v>1128</v>
      </c>
    </row>
    <row r="49" spans="6:12" x14ac:dyDescent="0.25">
      <c r="F49" s="31">
        <v>48</v>
      </c>
      <c r="G49" s="5">
        <f t="shared" si="1"/>
        <v>0.33333333333333331</v>
      </c>
      <c r="H49" s="5">
        <f t="shared" si="2"/>
        <v>75.666666666666529</v>
      </c>
      <c r="I49" s="5">
        <f t="shared" si="0"/>
        <v>75.666666666666671</v>
      </c>
      <c r="J49" s="5">
        <f t="shared" si="5"/>
        <v>3256</v>
      </c>
      <c r="K49" s="7">
        <f t="shared" si="3"/>
        <v>1000</v>
      </c>
      <c r="L49" s="4">
        <f t="shared" si="4"/>
        <v>1176</v>
      </c>
    </row>
    <row r="50" spans="6:12" x14ac:dyDescent="0.25">
      <c r="F50" s="31">
        <v>49</v>
      </c>
      <c r="G50" s="5">
        <f t="shared" si="1"/>
        <v>0.33333333333333331</v>
      </c>
      <c r="H50" s="5">
        <f t="shared" si="2"/>
        <v>75.999999999999858</v>
      </c>
      <c r="I50" s="5">
        <f t="shared" si="0"/>
        <v>76</v>
      </c>
      <c r="J50" s="5">
        <f t="shared" si="5"/>
        <v>3332</v>
      </c>
      <c r="K50" s="7">
        <f t="shared" si="3"/>
        <v>1000</v>
      </c>
      <c r="L50" s="4">
        <f t="shared" si="4"/>
        <v>1225</v>
      </c>
    </row>
    <row r="51" spans="6:12" x14ac:dyDescent="0.25">
      <c r="F51" s="31">
        <v>50</v>
      </c>
      <c r="G51" s="5">
        <f t="shared" si="1"/>
        <v>0.33333333333333331</v>
      </c>
      <c r="H51" s="5">
        <f t="shared" si="2"/>
        <v>76.333333333333186</v>
      </c>
      <c r="I51" s="5">
        <f t="shared" si="0"/>
        <v>76.333333333333329</v>
      </c>
      <c r="J51" s="5">
        <f t="shared" si="5"/>
        <v>3408.3333333333335</v>
      </c>
      <c r="K51" s="7">
        <f t="shared" si="3"/>
        <v>1000</v>
      </c>
      <c r="L51" s="4">
        <f t="shared" si="4"/>
        <v>1275</v>
      </c>
    </row>
    <row r="52" spans="6:12" x14ac:dyDescent="0.25">
      <c r="F52" s="31">
        <v>51</v>
      </c>
      <c r="G52" s="5">
        <f t="shared" si="1"/>
        <v>0.33333333333333331</v>
      </c>
      <c r="H52" s="5">
        <f t="shared" si="2"/>
        <v>76.666666666666515</v>
      </c>
      <c r="I52" s="5">
        <f t="shared" si="0"/>
        <v>76.666666666666657</v>
      </c>
      <c r="J52" s="5">
        <f t="shared" si="5"/>
        <v>3485</v>
      </c>
      <c r="K52" s="7">
        <f t="shared" si="3"/>
        <v>1000</v>
      </c>
      <c r="L52" s="4">
        <f t="shared" si="4"/>
        <v>1326</v>
      </c>
    </row>
    <row r="53" spans="6:12" x14ac:dyDescent="0.25">
      <c r="F53" s="31">
        <v>52</v>
      </c>
      <c r="G53" s="5">
        <f t="shared" si="1"/>
        <v>0.33333333333333331</v>
      </c>
      <c r="H53" s="5">
        <f t="shared" si="2"/>
        <v>76.999999999999844</v>
      </c>
      <c r="I53" s="5">
        <f t="shared" si="0"/>
        <v>77</v>
      </c>
      <c r="J53" s="5">
        <f t="shared" si="5"/>
        <v>3562</v>
      </c>
      <c r="K53" s="7">
        <f t="shared" si="3"/>
        <v>1000</v>
      </c>
      <c r="L53" s="4">
        <f t="shared" si="4"/>
        <v>1378</v>
      </c>
    </row>
    <row r="54" spans="6:12" x14ac:dyDescent="0.25">
      <c r="F54" s="31">
        <v>53</v>
      </c>
      <c r="G54" s="5">
        <f t="shared" si="1"/>
        <v>0.33333333333333331</v>
      </c>
      <c r="H54" s="5">
        <f t="shared" si="2"/>
        <v>77.333333333333172</v>
      </c>
      <c r="I54" s="5">
        <f t="shared" si="0"/>
        <v>77.333333333333329</v>
      </c>
      <c r="J54" s="5">
        <f t="shared" si="5"/>
        <v>3639.3333333333335</v>
      </c>
      <c r="K54" s="7">
        <f t="shared" si="3"/>
        <v>1000</v>
      </c>
      <c r="L54" s="4">
        <f t="shared" si="4"/>
        <v>1431</v>
      </c>
    </row>
    <row r="55" spans="6:12" x14ac:dyDescent="0.25">
      <c r="F55" s="31">
        <v>54</v>
      </c>
      <c r="G55" s="5">
        <f t="shared" si="1"/>
        <v>0.33333333333333331</v>
      </c>
      <c r="H55" s="5">
        <f t="shared" si="2"/>
        <v>77.666666666666501</v>
      </c>
      <c r="I55" s="5">
        <f t="shared" si="0"/>
        <v>77.666666666666657</v>
      </c>
      <c r="J55" s="5">
        <f t="shared" si="5"/>
        <v>3717</v>
      </c>
      <c r="K55" s="7">
        <f t="shared" si="3"/>
        <v>1000</v>
      </c>
      <c r="L55" s="4">
        <f t="shared" si="4"/>
        <v>1485</v>
      </c>
    </row>
    <row r="56" spans="6:12" x14ac:dyDescent="0.25">
      <c r="F56" s="31">
        <v>55</v>
      </c>
      <c r="G56" s="5">
        <f t="shared" si="1"/>
        <v>0.33333333333333331</v>
      </c>
      <c r="H56" s="5">
        <f t="shared" si="2"/>
        <v>77.999999999999829</v>
      </c>
      <c r="I56" s="5">
        <f t="shared" si="0"/>
        <v>78</v>
      </c>
      <c r="J56" s="5">
        <f t="shared" si="5"/>
        <v>3795</v>
      </c>
      <c r="K56" s="7">
        <f t="shared" si="3"/>
        <v>1000</v>
      </c>
      <c r="L56" s="4">
        <f t="shared" si="4"/>
        <v>1540</v>
      </c>
    </row>
    <row r="57" spans="6:12" x14ac:dyDescent="0.25">
      <c r="F57" s="31">
        <v>56</v>
      </c>
      <c r="G57" s="5">
        <f t="shared" si="1"/>
        <v>0.33333333333333331</v>
      </c>
      <c r="H57" s="5">
        <f t="shared" si="2"/>
        <v>78.333333333333158</v>
      </c>
      <c r="I57" s="5">
        <f t="shared" si="0"/>
        <v>78.333333333333329</v>
      </c>
      <c r="J57" s="5">
        <f t="shared" si="5"/>
        <v>3873.3333333333335</v>
      </c>
      <c r="K57" s="7">
        <f t="shared" si="3"/>
        <v>1000</v>
      </c>
      <c r="L57" s="4">
        <f t="shared" si="4"/>
        <v>1596</v>
      </c>
    </row>
    <row r="58" spans="6:12" x14ac:dyDescent="0.25">
      <c r="F58" s="31">
        <v>57</v>
      </c>
      <c r="G58" s="5">
        <f t="shared" si="1"/>
        <v>0.33333333333333331</v>
      </c>
      <c r="H58" s="5">
        <f t="shared" si="2"/>
        <v>78.666666666666487</v>
      </c>
      <c r="I58" s="5">
        <f t="shared" si="0"/>
        <v>78.666666666666657</v>
      </c>
      <c r="J58" s="5">
        <f t="shared" si="5"/>
        <v>3952</v>
      </c>
      <c r="K58" s="7">
        <f t="shared" si="3"/>
        <v>1000</v>
      </c>
      <c r="L58" s="4">
        <f t="shared" si="4"/>
        <v>1653</v>
      </c>
    </row>
    <row r="59" spans="6:12" x14ac:dyDescent="0.25">
      <c r="F59" s="31">
        <v>58</v>
      </c>
      <c r="G59" s="5">
        <f t="shared" si="1"/>
        <v>0.33333333333333331</v>
      </c>
      <c r="H59" s="5">
        <f t="shared" si="2"/>
        <v>78.999999999999815</v>
      </c>
      <c r="I59" s="5">
        <f t="shared" si="0"/>
        <v>79</v>
      </c>
      <c r="J59" s="5">
        <f t="shared" si="5"/>
        <v>4031</v>
      </c>
      <c r="K59" s="7">
        <f t="shared" si="3"/>
        <v>1000</v>
      </c>
      <c r="L59" s="4">
        <f t="shared" si="4"/>
        <v>1711</v>
      </c>
    </row>
    <row r="60" spans="6:12" x14ac:dyDescent="0.25">
      <c r="F60" s="31">
        <v>59</v>
      </c>
      <c r="G60" s="5">
        <f t="shared" si="1"/>
        <v>0.33333333333333331</v>
      </c>
      <c r="H60" s="5">
        <f t="shared" si="2"/>
        <v>79.333333333333144</v>
      </c>
      <c r="I60" s="5">
        <f t="shared" si="0"/>
        <v>79.333333333333329</v>
      </c>
      <c r="J60" s="5">
        <f t="shared" si="5"/>
        <v>4110.333333333333</v>
      </c>
      <c r="K60" s="7">
        <f t="shared" si="3"/>
        <v>1000</v>
      </c>
      <c r="L60" s="4">
        <f t="shared" si="4"/>
        <v>1770</v>
      </c>
    </row>
    <row r="61" spans="6:12" x14ac:dyDescent="0.25">
      <c r="F61" s="31">
        <v>60</v>
      </c>
      <c r="G61" s="5">
        <f t="shared" si="1"/>
        <v>0.33333333333333331</v>
      </c>
      <c r="H61" s="5">
        <f t="shared" si="2"/>
        <v>79.666666666666472</v>
      </c>
      <c r="I61" s="5">
        <f t="shared" si="0"/>
        <v>79.666666666666657</v>
      </c>
      <c r="J61" s="5">
        <f t="shared" si="5"/>
        <v>4190</v>
      </c>
      <c r="K61" s="7">
        <f t="shared" si="3"/>
        <v>1000</v>
      </c>
      <c r="L61" s="4">
        <f t="shared" si="4"/>
        <v>1830</v>
      </c>
    </row>
    <row r="62" spans="6:12" x14ac:dyDescent="0.25">
      <c r="F62" s="31">
        <v>61</v>
      </c>
      <c r="G62" s="5">
        <f t="shared" si="1"/>
        <v>0.33333333333333331</v>
      </c>
      <c r="H62" s="5">
        <f t="shared" si="2"/>
        <v>79.999999999999801</v>
      </c>
      <c r="I62" s="5">
        <f t="shared" si="0"/>
        <v>80</v>
      </c>
      <c r="J62" s="5">
        <f t="shared" si="5"/>
        <v>4270</v>
      </c>
      <c r="K62" s="7">
        <f t="shared" si="3"/>
        <v>1000</v>
      </c>
      <c r="L62" s="4">
        <f t="shared" si="4"/>
        <v>1891</v>
      </c>
    </row>
    <row r="63" spans="6:12" x14ac:dyDescent="0.25">
      <c r="F63" s="31">
        <v>62</v>
      </c>
      <c r="G63" s="5">
        <f t="shared" si="1"/>
        <v>0.33333333333333331</v>
      </c>
      <c r="H63" s="5">
        <f t="shared" si="2"/>
        <v>80.33333333333313</v>
      </c>
      <c r="I63" s="5">
        <f t="shared" si="0"/>
        <v>80.333333333333329</v>
      </c>
      <c r="J63" s="5">
        <f t="shared" si="5"/>
        <v>4350.333333333333</v>
      </c>
      <c r="K63" s="7">
        <f t="shared" si="3"/>
        <v>1000</v>
      </c>
      <c r="L63" s="4">
        <f t="shared" si="4"/>
        <v>1953</v>
      </c>
    </row>
    <row r="64" spans="6:12" x14ac:dyDescent="0.25">
      <c r="F64" s="31">
        <v>63</v>
      </c>
      <c r="G64" s="5">
        <f t="shared" si="1"/>
        <v>0.33333333333333331</v>
      </c>
      <c r="H64" s="5">
        <f t="shared" si="2"/>
        <v>80.666666666666458</v>
      </c>
      <c r="I64" s="5">
        <f t="shared" si="0"/>
        <v>80.666666666666657</v>
      </c>
      <c r="J64" s="5">
        <f t="shared" si="5"/>
        <v>4431</v>
      </c>
      <c r="K64" s="7">
        <f t="shared" si="3"/>
        <v>1000</v>
      </c>
      <c r="L64" s="4">
        <f t="shared" si="4"/>
        <v>2016</v>
      </c>
    </row>
    <row r="65" spans="6:12" x14ac:dyDescent="0.25">
      <c r="F65" s="31">
        <v>64</v>
      </c>
      <c r="G65" s="5">
        <f t="shared" si="1"/>
        <v>0.33333333333333331</v>
      </c>
      <c r="H65" s="5">
        <f t="shared" si="2"/>
        <v>80.999999999999787</v>
      </c>
      <c r="I65" s="5">
        <f t="shared" si="0"/>
        <v>81</v>
      </c>
      <c r="J65" s="5">
        <f t="shared" si="5"/>
        <v>4512</v>
      </c>
      <c r="K65" s="7">
        <f t="shared" si="3"/>
        <v>1000</v>
      </c>
      <c r="L65" s="4">
        <f t="shared" si="4"/>
        <v>2080</v>
      </c>
    </row>
    <row r="66" spans="6:12" x14ac:dyDescent="0.25">
      <c r="F66" s="31">
        <v>65</v>
      </c>
      <c r="G66" s="5">
        <f t="shared" si="1"/>
        <v>0.33333333333333331</v>
      </c>
      <c r="H66" s="5">
        <f t="shared" si="2"/>
        <v>81.333333333333115</v>
      </c>
      <c r="I66" s="5">
        <f t="shared" si="0"/>
        <v>81.333333333333329</v>
      </c>
      <c r="J66" s="5">
        <f t="shared" si="5"/>
        <v>4593.333333333333</v>
      </c>
      <c r="K66" s="7">
        <f t="shared" si="3"/>
        <v>1000</v>
      </c>
      <c r="L66" s="4">
        <f t="shared" si="4"/>
        <v>2145</v>
      </c>
    </row>
    <row r="67" spans="6:12" x14ac:dyDescent="0.25">
      <c r="F67" s="31">
        <v>66</v>
      </c>
      <c r="G67" s="5">
        <f t="shared" si="1"/>
        <v>0.33333333333333331</v>
      </c>
      <c r="H67" s="5">
        <f t="shared" si="2"/>
        <v>81.666666666666444</v>
      </c>
      <c r="I67" s="5">
        <f t="shared" ref="I67:I130" si="6">$B$15+$B$24*(F67-1)</f>
        <v>81.666666666666657</v>
      </c>
      <c r="J67" s="5">
        <f t="shared" si="5"/>
        <v>4675</v>
      </c>
      <c r="K67" s="7">
        <f t="shared" si="3"/>
        <v>1000</v>
      </c>
      <c r="L67" s="4">
        <f t="shared" si="4"/>
        <v>2211</v>
      </c>
    </row>
    <row r="68" spans="6:12" x14ac:dyDescent="0.25">
      <c r="F68" s="31">
        <v>67</v>
      </c>
      <c r="G68" s="5">
        <f t="shared" ref="G68:G131" si="7">$B$24</f>
        <v>0.33333333333333331</v>
      </c>
      <c r="H68" s="5">
        <f t="shared" ref="H68:H131" si="8">H67+G68</f>
        <v>81.999999999999773</v>
      </c>
      <c r="I68" s="5">
        <f t="shared" si="6"/>
        <v>82</v>
      </c>
      <c r="J68" s="5">
        <f t="shared" si="5"/>
        <v>4757</v>
      </c>
      <c r="K68" s="7">
        <f t="shared" ref="K68:K131" si="9">$B$4/$C$4*1000</f>
        <v>1000</v>
      </c>
      <c r="L68" s="4">
        <f t="shared" si="4"/>
        <v>2278</v>
      </c>
    </row>
    <row r="69" spans="6:12" x14ac:dyDescent="0.25">
      <c r="F69" s="31">
        <v>68</v>
      </c>
      <c r="G69" s="5">
        <f t="shared" si="7"/>
        <v>0.33333333333333331</v>
      </c>
      <c r="H69" s="5">
        <f t="shared" si="8"/>
        <v>82.333333333333101</v>
      </c>
      <c r="I69" s="5">
        <f t="shared" si="6"/>
        <v>82.333333333333329</v>
      </c>
      <c r="J69" s="5">
        <f t="shared" ref="J69:J128" si="10">I69+J68</f>
        <v>4839.333333333333</v>
      </c>
      <c r="K69" s="7">
        <f t="shared" si="9"/>
        <v>1000</v>
      </c>
      <c r="L69" s="4">
        <f t="shared" ref="L69:L132" si="11">(2*1+1*(F69-1))/2*F69</f>
        <v>2346</v>
      </c>
    </row>
    <row r="70" spans="6:12" x14ac:dyDescent="0.25">
      <c r="F70" s="31">
        <v>69</v>
      </c>
      <c r="G70" s="5">
        <f t="shared" si="7"/>
        <v>0.33333333333333331</v>
      </c>
      <c r="H70" s="5">
        <f t="shared" si="8"/>
        <v>82.66666666666643</v>
      </c>
      <c r="I70" s="5">
        <f t="shared" si="6"/>
        <v>82.666666666666657</v>
      </c>
      <c r="J70" s="5">
        <f t="shared" si="10"/>
        <v>4922</v>
      </c>
      <c r="K70" s="7">
        <f t="shared" si="9"/>
        <v>1000</v>
      </c>
      <c r="L70" s="4">
        <f t="shared" si="11"/>
        <v>2415</v>
      </c>
    </row>
    <row r="71" spans="6:12" x14ac:dyDescent="0.25">
      <c r="F71" s="31">
        <v>70</v>
      </c>
      <c r="G71" s="5">
        <f t="shared" si="7"/>
        <v>0.33333333333333331</v>
      </c>
      <c r="H71" s="5">
        <f t="shared" si="8"/>
        <v>82.999999999999758</v>
      </c>
      <c r="I71" s="5">
        <f t="shared" si="6"/>
        <v>83</v>
      </c>
      <c r="J71" s="5">
        <f t="shared" si="10"/>
        <v>5005</v>
      </c>
      <c r="K71" s="7">
        <f t="shared" si="9"/>
        <v>1000</v>
      </c>
      <c r="L71" s="4">
        <f t="shared" si="11"/>
        <v>2485</v>
      </c>
    </row>
    <row r="72" spans="6:12" x14ac:dyDescent="0.25">
      <c r="F72" s="31">
        <v>71</v>
      </c>
      <c r="G72" s="5">
        <f t="shared" si="7"/>
        <v>0.33333333333333331</v>
      </c>
      <c r="H72" s="5">
        <f t="shared" si="8"/>
        <v>83.333333333333087</v>
      </c>
      <c r="I72" s="5">
        <f t="shared" si="6"/>
        <v>83.333333333333329</v>
      </c>
      <c r="J72" s="5">
        <f t="shared" si="10"/>
        <v>5088.333333333333</v>
      </c>
      <c r="K72" s="7">
        <f t="shared" si="9"/>
        <v>1000</v>
      </c>
      <c r="L72" s="4">
        <f t="shared" si="11"/>
        <v>2556</v>
      </c>
    </row>
    <row r="73" spans="6:12" x14ac:dyDescent="0.25">
      <c r="F73" s="31">
        <v>72</v>
      </c>
      <c r="G73" s="5">
        <f t="shared" si="7"/>
        <v>0.33333333333333331</v>
      </c>
      <c r="H73" s="5">
        <f t="shared" si="8"/>
        <v>83.666666666666416</v>
      </c>
      <c r="I73" s="5">
        <f t="shared" si="6"/>
        <v>83.666666666666657</v>
      </c>
      <c r="J73" s="5">
        <f t="shared" si="10"/>
        <v>5172</v>
      </c>
      <c r="K73" s="7">
        <f t="shared" si="9"/>
        <v>1000</v>
      </c>
      <c r="L73" s="4">
        <f t="shared" si="11"/>
        <v>2628</v>
      </c>
    </row>
    <row r="74" spans="6:12" x14ac:dyDescent="0.25">
      <c r="F74" s="31">
        <v>73</v>
      </c>
      <c r="G74" s="5">
        <f t="shared" si="7"/>
        <v>0.33333333333333331</v>
      </c>
      <c r="H74" s="5">
        <f t="shared" si="8"/>
        <v>83.999999999999744</v>
      </c>
      <c r="I74" s="5">
        <f t="shared" si="6"/>
        <v>84</v>
      </c>
      <c r="J74" s="5">
        <f t="shared" si="10"/>
        <v>5256</v>
      </c>
      <c r="K74" s="7">
        <f t="shared" si="9"/>
        <v>1000</v>
      </c>
      <c r="L74" s="4">
        <f t="shared" si="11"/>
        <v>2701</v>
      </c>
    </row>
    <row r="75" spans="6:12" x14ac:dyDescent="0.25">
      <c r="F75" s="31">
        <v>74</v>
      </c>
      <c r="G75" s="5">
        <f t="shared" si="7"/>
        <v>0.33333333333333331</v>
      </c>
      <c r="H75" s="5">
        <f t="shared" si="8"/>
        <v>84.333333333333073</v>
      </c>
      <c r="I75" s="5">
        <f t="shared" si="6"/>
        <v>84.333333333333329</v>
      </c>
      <c r="J75" s="5">
        <f t="shared" si="10"/>
        <v>5340.333333333333</v>
      </c>
      <c r="K75" s="7">
        <f t="shared" si="9"/>
        <v>1000</v>
      </c>
      <c r="L75" s="4">
        <f t="shared" si="11"/>
        <v>2775</v>
      </c>
    </row>
    <row r="76" spans="6:12" x14ac:dyDescent="0.25">
      <c r="F76" s="31">
        <v>75</v>
      </c>
      <c r="G76" s="5">
        <f t="shared" si="7"/>
        <v>0.33333333333333331</v>
      </c>
      <c r="H76" s="5">
        <f t="shared" si="8"/>
        <v>84.666666666666401</v>
      </c>
      <c r="I76" s="5">
        <f t="shared" si="6"/>
        <v>84.666666666666657</v>
      </c>
      <c r="J76" s="5">
        <f t="shared" si="10"/>
        <v>5425</v>
      </c>
      <c r="K76" s="7">
        <f t="shared" si="9"/>
        <v>1000</v>
      </c>
      <c r="L76" s="4">
        <f t="shared" si="11"/>
        <v>2850</v>
      </c>
    </row>
    <row r="77" spans="6:12" x14ac:dyDescent="0.25">
      <c r="F77" s="31">
        <v>76</v>
      </c>
      <c r="G77" s="5">
        <f t="shared" si="7"/>
        <v>0.33333333333333331</v>
      </c>
      <c r="H77" s="5">
        <f t="shared" si="8"/>
        <v>84.99999999999973</v>
      </c>
      <c r="I77" s="5">
        <f t="shared" si="6"/>
        <v>85</v>
      </c>
      <c r="J77" s="5">
        <f t="shared" si="10"/>
        <v>5510</v>
      </c>
      <c r="K77" s="7">
        <f t="shared" si="9"/>
        <v>1000</v>
      </c>
      <c r="L77" s="4">
        <f t="shared" si="11"/>
        <v>2926</v>
      </c>
    </row>
    <row r="78" spans="6:12" x14ac:dyDescent="0.25">
      <c r="F78" s="31">
        <v>77</v>
      </c>
      <c r="G78" s="5">
        <f t="shared" si="7"/>
        <v>0.33333333333333331</v>
      </c>
      <c r="H78" s="5">
        <f t="shared" si="8"/>
        <v>85.333333333333059</v>
      </c>
      <c r="I78" s="5">
        <f t="shared" si="6"/>
        <v>85.333333333333329</v>
      </c>
      <c r="J78" s="5">
        <f t="shared" si="10"/>
        <v>5595.333333333333</v>
      </c>
      <c r="K78" s="7">
        <f t="shared" si="9"/>
        <v>1000</v>
      </c>
      <c r="L78" s="4">
        <f t="shared" si="11"/>
        <v>3003</v>
      </c>
    </row>
    <row r="79" spans="6:12" x14ac:dyDescent="0.25">
      <c r="F79" s="31">
        <v>78</v>
      </c>
      <c r="G79" s="5">
        <f t="shared" si="7"/>
        <v>0.33333333333333331</v>
      </c>
      <c r="H79" s="5">
        <f t="shared" si="8"/>
        <v>85.666666666666387</v>
      </c>
      <c r="I79" s="5">
        <f t="shared" si="6"/>
        <v>85.666666666666657</v>
      </c>
      <c r="J79" s="5">
        <f t="shared" si="10"/>
        <v>5681</v>
      </c>
      <c r="K79" s="7">
        <f t="shared" si="9"/>
        <v>1000</v>
      </c>
      <c r="L79" s="4">
        <f t="shared" si="11"/>
        <v>3081</v>
      </c>
    </row>
    <row r="80" spans="6:12" x14ac:dyDescent="0.25">
      <c r="F80" s="31">
        <v>79</v>
      </c>
      <c r="G80" s="5">
        <f t="shared" si="7"/>
        <v>0.33333333333333331</v>
      </c>
      <c r="H80" s="5">
        <f t="shared" si="8"/>
        <v>85.999999999999716</v>
      </c>
      <c r="I80" s="5">
        <f t="shared" si="6"/>
        <v>86</v>
      </c>
      <c r="J80" s="5">
        <f t="shared" si="10"/>
        <v>5767</v>
      </c>
      <c r="K80" s="7">
        <f t="shared" si="9"/>
        <v>1000</v>
      </c>
      <c r="L80" s="4">
        <f t="shared" si="11"/>
        <v>3160</v>
      </c>
    </row>
    <row r="81" spans="6:12" x14ac:dyDescent="0.25">
      <c r="F81" s="31">
        <v>80</v>
      </c>
      <c r="G81" s="5">
        <f t="shared" si="7"/>
        <v>0.33333333333333331</v>
      </c>
      <c r="H81" s="5">
        <f t="shared" si="8"/>
        <v>86.333333333333044</v>
      </c>
      <c r="I81" s="5">
        <f t="shared" si="6"/>
        <v>86.333333333333329</v>
      </c>
      <c r="J81" s="5">
        <f t="shared" si="10"/>
        <v>5853.333333333333</v>
      </c>
      <c r="K81" s="7">
        <f t="shared" si="9"/>
        <v>1000</v>
      </c>
      <c r="L81" s="4">
        <f t="shared" si="11"/>
        <v>3240</v>
      </c>
    </row>
    <row r="82" spans="6:12" x14ac:dyDescent="0.25">
      <c r="F82" s="31">
        <v>81</v>
      </c>
      <c r="G82" s="5">
        <f t="shared" si="7"/>
        <v>0.33333333333333331</v>
      </c>
      <c r="H82" s="5">
        <f t="shared" si="8"/>
        <v>86.666666666666373</v>
      </c>
      <c r="I82" s="5">
        <f t="shared" si="6"/>
        <v>86.666666666666657</v>
      </c>
      <c r="J82" s="5">
        <f t="shared" si="10"/>
        <v>5940</v>
      </c>
      <c r="K82" s="7">
        <f t="shared" si="9"/>
        <v>1000</v>
      </c>
      <c r="L82" s="4">
        <f t="shared" si="11"/>
        <v>3321</v>
      </c>
    </row>
    <row r="83" spans="6:12" x14ac:dyDescent="0.25">
      <c r="F83" s="31">
        <v>82</v>
      </c>
      <c r="G83" s="5">
        <f t="shared" si="7"/>
        <v>0.33333333333333331</v>
      </c>
      <c r="H83" s="5">
        <f t="shared" si="8"/>
        <v>86.999999999999702</v>
      </c>
      <c r="I83" s="5">
        <f t="shared" si="6"/>
        <v>87</v>
      </c>
      <c r="J83" s="5">
        <f t="shared" si="10"/>
        <v>6027</v>
      </c>
      <c r="K83" s="7">
        <f t="shared" si="9"/>
        <v>1000</v>
      </c>
      <c r="L83" s="4">
        <f t="shared" si="11"/>
        <v>3403</v>
      </c>
    </row>
    <row r="84" spans="6:12" x14ac:dyDescent="0.25">
      <c r="F84" s="31">
        <v>83</v>
      </c>
      <c r="G84" s="5">
        <f t="shared" si="7"/>
        <v>0.33333333333333331</v>
      </c>
      <c r="H84" s="5">
        <f t="shared" si="8"/>
        <v>87.33333333333303</v>
      </c>
      <c r="I84" s="5">
        <f t="shared" si="6"/>
        <v>87.333333333333329</v>
      </c>
      <c r="J84" s="5">
        <f t="shared" si="10"/>
        <v>6114.333333333333</v>
      </c>
      <c r="K84" s="7">
        <f t="shared" si="9"/>
        <v>1000</v>
      </c>
      <c r="L84" s="4">
        <f t="shared" si="11"/>
        <v>3486</v>
      </c>
    </row>
    <row r="85" spans="6:12" x14ac:dyDescent="0.25">
      <c r="F85" s="31">
        <v>84</v>
      </c>
      <c r="G85" s="5">
        <f t="shared" si="7"/>
        <v>0.33333333333333331</v>
      </c>
      <c r="H85" s="5">
        <f t="shared" si="8"/>
        <v>87.666666666666359</v>
      </c>
      <c r="I85" s="5">
        <f t="shared" si="6"/>
        <v>87.666666666666657</v>
      </c>
      <c r="J85" s="5">
        <f t="shared" si="10"/>
        <v>6202</v>
      </c>
      <c r="K85" s="7">
        <f t="shared" si="9"/>
        <v>1000</v>
      </c>
      <c r="L85" s="4">
        <f t="shared" si="11"/>
        <v>3570</v>
      </c>
    </row>
    <row r="86" spans="6:12" x14ac:dyDescent="0.25">
      <c r="F86" s="31">
        <v>85</v>
      </c>
      <c r="G86" s="5">
        <f t="shared" si="7"/>
        <v>0.33333333333333331</v>
      </c>
      <c r="H86" s="5">
        <f t="shared" si="8"/>
        <v>87.999999999999687</v>
      </c>
      <c r="I86" s="5">
        <f t="shared" si="6"/>
        <v>88</v>
      </c>
      <c r="J86" s="5">
        <f t="shared" si="10"/>
        <v>6290</v>
      </c>
      <c r="K86" s="7">
        <f t="shared" si="9"/>
        <v>1000</v>
      </c>
      <c r="L86" s="4">
        <f t="shared" si="11"/>
        <v>3655</v>
      </c>
    </row>
    <row r="87" spans="6:12" x14ac:dyDescent="0.25">
      <c r="F87" s="31">
        <v>86</v>
      </c>
      <c r="G87" s="5">
        <f t="shared" si="7"/>
        <v>0.33333333333333331</v>
      </c>
      <c r="H87" s="5">
        <f t="shared" si="8"/>
        <v>88.333333333333016</v>
      </c>
      <c r="I87" s="5">
        <f t="shared" si="6"/>
        <v>88.333333333333329</v>
      </c>
      <c r="J87" s="5">
        <f t="shared" si="10"/>
        <v>6378.333333333333</v>
      </c>
      <c r="K87" s="7">
        <f t="shared" si="9"/>
        <v>1000</v>
      </c>
      <c r="L87" s="4">
        <f t="shared" si="11"/>
        <v>3741</v>
      </c>
    </row>
    <row r="88" spans="6:12" x14ac:dyDescent="0.25">
      <c r="F88" s="31">
        <v>87</v>
      </c>
      <c r="G88" s="5">
        <f t="shared" si="7"/>
        <v>0.33333333333333331</v>
      </c>
      <c r="H88" s="5">
        <f t="shared" si="8"/>
        <v>88.666666666666345</v>
      </c>
      <c r="I88" s="5">
        <f t="shared" si="6"/>
        <v>88.666666666666657</v>
      </c>
      <c r="J88" s="5">
        <f t="shared" si="10"/>
        <v>6467</v>
      </c>
      <c r="K88" s="7">
        <f t="shared" si="9"/>
        <v>1000</v>
      </c>
      <c r="L88" s="4">
        <f t="shared" si="11"/>
        <v>3828</v>
      </c>
    </row>
    <row r="89" spans="6:12" x14ac:dyDescent="0.25">
      <c r="F89" s="31">
        <v>88</v>
      </c>
      <c r="G89" s="5">
        <f t="shared" si="7"/>
        <v>0.33333333333333331</v>
      </c>
      <c r="H89" s="5">
        <f t="shared" si="8"/>
        <v>88.999999999999673</v>
      </c>
      <c r="I89" s="5">
        <f t="shared" si="6"/>
        <v>89</v>
      </c>
      <c r="J89" s="5">
        <f t="shared" si="10"/>
        <v>6556</v>
      </c>
      <c r="K89" s="7">
        <f t="shared" si="9"/>
        <v>1000</v>
      </c>
      <c r="L89" s="4">
        <f t="shared" si="11"/>
        <v>3916</v>
      </c>
    </row>
    <row r="90" spans="6:12" x14ac:dyDescent="0.25">
      <c r="F90" s="31">
        <v>89</v>
      </c>
      <c r="G90" s="5">
        <f t="shared" si="7"/>
        <v>0.33333333333333331</v>
      </c>
      <c r="H90" s="5">
        <f t="shared" si="8"/>
        <v>89.333333333333002</v>
      </c>
      <c r="I90" s="5">
        <f t="shared" si="6"/>
        <v>89.333333333333329</v>
      </c>
      <c r="J90" s="5">
        <f t="shared" si="10"/>
        <v>6645.333333333333</v>
      </c>
      <c r="K90" s="7">
        <f t="shared" si="9"/>
        <v>1000</v>
      </c>
      <c r="L90" s="4">
        <f t="shared" si="11"/>
        <v>4005</v>
      </c>
    </row>
    <row r="91" spans="6:12" x14ac:dyDescent="0.25">
      <c r="F91" s="31">
        <v>90</v>
      </c>
      <c r="G91" s="5">
        <f t="shared" si="7"/>
        <v>0.33333333333333331</v>
      </c>
      <c r="H91" s="5">
        <f t="shared" si="8"/>
        <v>89.66666666666633</v>
      </c>
      <c r="I91" s="5">
        <f t="shared" si="6"/>
        <v>89.666666666666657</v>
      </c>
      <c r="J91" s="5">
        <f t="shared" si="10"/>
        <v>6735</v>
      </c>
      <c r="K91" s="7">
        <f t="shared" si="9"/>
        <v>1000</v>
      </c>
      <c r="L91" s="4">
        <f t="shared" si="11"/>
        <v>4095</v>
      </c>
    </row>
    <row r="92" spans="6:12" x14ac:dyDescent="0.25">
      <c r="F92" s="31">
        <v>91</v>
      </c>
      <c r="G92" s="5">
        <f t="shared" si="7"/>
        <v>0.33333333333333331</v>
      </c>
      <c r="H92" s="5">
        <f t="shared" si="8"/>
        <v>89.999999999999659</v>
      </c>
      <c r="I92" s="5">
        <f t="shared" si="6"/>
        <v>90</v>
      </c>
      <c r="J92" s="5">
        <f t="shared" si="10"/>
        <v>6825</v>
      </c>
      <c r="K92" s="7">
        <f t="shared" si="9"/>
        <v>1000</v>
      </c>
      <c r="L92" s="4">
        <f t="shared" si="11"/>
        <v>4186</v>
      </c>
    </row>
    <row r="93" spans="6:12" x14ac:dyDescent="0.25">
      <c r="F93" s="31">
        <v>92</v>
      </c>
      <c r="G93" s="5">
        <f t="shared" si="7"/>
        <v>0.33333333333333331</v>
      </c>
      <c r="H93" s="5">
        <f t="shared" si="8"/>
        <v>90.333333333332988</v>
      </c>
      <c r="I93" s="5">
        <f t="shared" si="6"/>
        <v>90.333333333333329</v>
      </c>
      <c r="J93" s="5">
        <f t="shared" si="10"/>
        <v>6915.333333333333</v>
      </c>
      <c r="K93" s="7">
        <f t="shared" si="9"/>
        <v>1000</v>
      </c>
      <c r="L93" s="4">
        <f t="shared" si="11"/>
        <v>4278</v>
      </c>
    </row>
    <row r="94" spans="6:12" x14ac:dyDescent="0.25">
      <c r="F94" s="31">
        <v>93</v>
      </c>
      <c r="G94" s="5">
        <f t="shared" si="7"/>
        <v>0.33333333333333331</v>
      </c>
      <c r="H94" s="5">
        <f t="shared" si="8"/>
        <v>90.666666666666316</v>
      </c>
      <c r="I94" s="5">
        <f t="shared" si="6"/>
        <v>90.666666666666657</v>
      </c>
      <c r="J94" s="5">
        <f t="shared" si="10"/>
        <v>7006</v>
      </c>
      <c r="K94" s="7">
        <f t="shared" si="9"/>
        <v>1000</v>
      </c>
      <c r="L94" s="4">
        <f t="shared" si="11"/>
        <v>4371</v>
      </c>
    </row>
    <row r="95" spans="6:12" x14ac:dyDescent="0.25">
      <c r="F95" s="31">
        <v>94</v>
      </c>
      <c r="G95" s="5">
        <f t="shared" si="7"/>
        <v>0.33333333333333331</v>
      </c>
      <c r="H95" s="5">
        <f t="shared" si="8"/>
        <v>90.999999999999645</v>
      </c>
      <c r="I95" s="5">
        <f t="shared" si="6"/>
        <v>91</v>
      </c>
      <c r="J95" s="5">
        <f t="shared" si="10"/>
        <v>7097</v>
      </c>
      <c r="K95" s="7">
        <f t="shared" si="9"/>
        <v>1000</v>
      </c>
      <c r="L95" s="4">
        <f t="shared" si="11"/>
        <v>4465</v>
      </c>
    </row>
    <row r="96" spans="6:12" x14ac:dyDescent="0.25">
      <c r="F96" s="31">
        <v>95</v>
      </c>
      <c r="G96" s="5">
        <f t="shared" si="7"/>
        <v>0.33333333333333331</v>
      </c>
      <c r="H96" s="5">
        <f t="shared" si="8"/>
        <v>91.333333333332973</v>
      </c>
      <c r="I96" s="5">
        <f t="shared" si="6"/>
        <v>91.333333333333329</v>
      </c>
      <c r="J96" s="5">
        <f t="shared" si="10"/>
        <v>7188.333333333333</v>
      </c>
      <c r="K96" s="7">
        <f t="shared" si="9"/>
        <v>1000</v>
      </c>
      <c r="L96" s="4">
        <f t="shared" si="11"/>
        <v>4560</v>
      </c>
    </row>
    <row r="97" spans="6:12" x14ac:dyDescent="0.25">
      <c r="F97" s="31">
        <v>96</v>
      </c>
      <c r="G97" s="5">
        <f t="shared" si="7"/>
        <v>0.33333333333333331</v>
      </c>
      <c r="H97" s="5">
        <f t="shared" si="8"/>
        <v>91.666666666666302</v>
      </c>
      <c r="I97" s="5">
        <f t="shared" si="6"/>
        <v>91.666666666666657</v>
      </c>
      <c r="J97" s="5">
        <f t="shared" si="10"/>
        <v>7280</v>
      </c>
      <c r="K97" s="7">
        <f t="shared" si="9"/>
        <v>1000</v>
      </c>
      <c r="L97" s="4">
        <f t="shared" si="11"/>
        <v>4656</v>
      </c>
    </row>
    <row r="98" spans="6:12" x14ac:dyDescent="0.25">
      <c r="F98" s="31">
        <v>97</v>
      </c>
      <c r="G98" s="5">
        <f t="shared" si="7"/>
        <v>0.33333333333333331</v>
      </c>
      <c r="H98" s="5">
        <f t="shared" si="8"/>
        <v>91.999999999999631</v>
      </c>
      <c r="I98" s="5">
        <f t="shared" si="6"/>
        <v>92</v>
      </c>
      <c r="J98" s="5">
        <f t="shared" si="10"/>
        <v>7372</v>
      </c>
      <c r="K98" s="7">
        <f t="shared" si="9"/>
        <v>1000</v>
      </c>
      <c r="L98" s="4">
        <f t="shared" si="11"/>
        <v>4753</v>
      </c>
    </row>
    <row r="99" spans="6:12" x14ac:dyDescent="0.25">
      <c r="F99" s="31">
        <v>98</v>
      </c>
      <c r="G99" s="5">
        <f t="shared" si="7"/>
        <v>0.33333333333333331</v>
      </c>
      <c r="H99" s="5">
        <f t="shared" si="8"/>
        <v>92.333333333332959</v>
      </c>
      <c r="I99" s="5">
        <f t="shared" si="6"/>
        <v>92.333333333333329</v>
      </c>
      <c r="J99" s="5">
        <f t="shared" si="10"/>
        <v>7464.333333333333</v>
      </c>
      <c r="K99" s="7">
        <f t="shared" si="9"/>
        <v>1000</v>
      </c>
      <c r="L99" s="4">
        <f t="shared" si="11"/>
        <v>4851</v>
      </c>
    </row>
    <row r="100" spans="6:12" x14ac:dyDescent="0.25">
      <c r="F100" s="31">
        <v>99</v>
      </c>
      <c r="G100" s="5">
        <f t="shared" si="7"/>
        <v>0.33333333333333331</v>
      </c>
      <c r="H100" s="5">
        <f t="shared" si="8"/>
        <v>92.666666666666288</v>
      </c>
      <c r="I100" s="5">
        <f t="shared" si="6"/>
        <v>92.666666666666657</v>
      </c>
      <c r="J100" s="5">
        <f t="shared" si="10"/>
        <v>7557</v>
      </c>
      <c r="K100" s="7">
        <f t="shared" si="9"/>
        <v>1000</v>
      </c>
      <c r="L100" s="4">
        <f t="shared" si="11"/>
        <v>4950</v>
      </c>
    </row>
    <row r="101" spans="6:12" x14ac:dyDescent="0.25">
      <c r="F101" s="31">
        <v>100</v>
      </c>
      <c r="G101" s="5">
        <f t="shared" si="7"/>
        <v>0.33333333333333331</v>
      </c>
      <c r="H101" s="5">
        <f t="shared" si="8"/>
        <v>92.999999999999616</v>
      </c>
      <c r="I101" s="5">
        <f t="shared" si="6"/>
        <v>93</v>
      </c>
      <c r="J101" s="5">
        <f t="shared" si="10"/>
        <v>7650</v>
      </c>
      <c r="K101" s="7">
        <f t="shared" si="9"/>
        <v>1000</v>
      </c>
      <c r="L101" s="4">
        <f t="shared" si="11"/>
        <v>5050</v>
      </c>
    </row>
    <row r="102" spans="6:12" x14ac:dyDescent="0.25">
      <c r="F102" s="31">
        <v>101</v>
      </c>
      <c r="G102" s="5">
        <f t="shared" si="7"/>
        <v>0.33333333333333331</v>
      </c>
      <c r="H102" s="5">
        <f t="shared" si="8"/>
        <v>93.333333333332945</v>
      </c>
      <c r="I102" s="5">
        <f t="shared" si="6"/>
        <v>93.333333333333329</v>
      </c>
      <c r="J102" s="5">
        <f t="shared" si="10"/>
        <v>7743.333333333333</v>
      </c>
      <c r="K102" s="7">
        <f t="shared" si="9"/>
        <v>1000</v>
      </c>
      <c r="L102" s="4">
        <f t="shared" si="11"/>
        <v>5151</v>
      </c>
    </row>
    <row r="103" spans="6:12" x14ac:dyDescent="0.25">
      <c r="F103" s="31">
        <v>102</v>
      </c>
      <c r="G103" s="5">
        <f t="shared" si="7"/>
        <v>0.33333333333333331</v>
      </c>
      <c r="H103" s="5">
        <f t="shared" si="8"/>
        <v>93.666666666666273</v>
      </c>
      <c r="I103" s="5">
        <f t="shared" si="6"/>
        <v>93.666666666666657</v>
      </c>
      <c r="J103" s="5">
        <f t="shared" si="10"/>
        <v>7837</v>
      </c>
      <c r="K103" s="7">
        <f t="shared" si="9"/>
        <v>1000</v>
      </c>
      <c r="L103" s="4">
        <f t="shared" si="11"/>
        <v>5253</v>
      </c>
    </row>
    <row r="104" spans="6:12" x14ac:dyDescent="0.25">
      <c r="F104" s="31">
        <v>103</v>
      </c>
      <c r="G104" s="5">
        <f t="shared" si="7"/>
        <v>0.33333333333333331</v>
      </c>
      <c r="H104" s="5">
        <f t="shared" si="8"/>
        <v>93.999999999999602</v>
      </c>
      <c r="I104" s="5">
        <f t="shared" si="6"/>
        <v>94</v>
      </c>
      <c r="J104" s="5">
        <f t="shared" si="10"/>
        <v>7931</v>
      </c>
      <c r="K104" s="7">
        <f t="shared" si="9"/>
        <v>1000</v>
      </c>
      <c r="L104" s="4">
        <f t="shared" si="11"/>
        <v>5356</v>
      </c>
    </row>
    <row r="105" spans="6:12" x14ac:dyDescent="0.25">
      <c r="F105" s="31">
        <v>104</v>
      </c>
      <c r="G105" s="5">
        <f t="shared" si="7"/>
        <v>0.33333333333333331</v>
      </c>
      <c r="H105" s="5">
        <f t="shared" si="8"/>
        <v>94.333333333332931</v>
      </c>
      <c r="I105" s="5">
        <f t="shared" si="6"/>
        <v>94.333333333333329</v>
      </c>
      <c r="J105" s="5">
        <f t="shared" si="10"/>
        <v>8025.333333333333</v>
      </c>
      <c r="K105" s="7">
        <f t="shared" si="9"/>
        <v>1000</v>
      </c>
      <c r="L105" s="4">
        <f t="shared" si="11"/>
        <v>5460</v>
      </c>
    </row>
    <row r="106" spans="6:12" x14ac:dyDescent="0.25">
      <c r="F106" s="31">
        <v>105</v>
      </c>
      <c r="G106" s="5">
        <f t="shared" si="7"/>
        <v>0.33333333333333331</v>
      </c>
      <c r="H106" s="5">
        <f t="shared" si="8"/>
        <v>94.666666666666259</v>
      </c>
      <c r="I106" s="5">
        <f t="shared" si="6"/>
        <v>94.666666666666657</v>
      </c>
      <c r="J106" s="5">
        <f t="shared" si="10"/>
        <v>8120</v>
      </c>
      <c r="K106" s="7">
        <f t="shared" si="9"/>
        <v>1000</v>
      </c>
      <c r="L106" s="4">
        <f t="shared" si="11"/>
        <v>5565</v>
      </c>
    </row>
    <row r="107" spans="6:12" x14ac:dyDescent="0.25">
      <c r="F107" s="31">
        <v>106</v>
      </c>
      <c r="G107" s="5">
        <f t="shared" si="7"/>
        <v>0.33333333333333331</v>
      </c>
      <c r="H107" s="5">
        <f t="shared" si="8"/>
        <v>94.999999999999588</v>
      </c>
      <c r="I107" s="5">
        <f t="shared" si="6"/>
        <v>95</v>
      </c>
      <c r="J107" s="5">
        <f t="shared" si="10"/>
        <v>8215</v>
      </c>
      <c r="K107" s="7">
        <f t="shared" si="9"/>
        <v>1000</v>
      </c>
      <c r="L107" s="4">
        <f t="shared" si="11"/>
        <v>5671</v>
      </c>
    </row>
    <row r="108" spans="6:12" x14ac:dyDescent="0.25">
      <c r="F108" s="31">
        <v>107</v>
      </c>
      <c r="G108" s="5">
        <f t="shared" si="7"/>
        <v>0.33333333333333331</v>
      </c>
      <c r="H108" s="5">
        <f t="shared" si="8"/>
        <v>95.333333333332916</v>
      </c>
      <c r="I108" s="5">
        <f t="shared" si="6"/>
        <v>95.333333333333329</v>
      </c>
      <c r="J108" s="5">
        <f t="shared" si="10"/>
        <v>8310.3333333333339</v>
      </c>
      <c r="K108" s="7">
        <f t="shared" si="9"/>
        <v>1000</v>
      </c>
      <c r="L108" s="4">
        <f t="shared" si="11"/>
        <v>5778</v>
      </c>
    </row>
    <row r="109" spans="6:12" x14ac:dyDescent="0.25">
      <c r="F109" s="31">
        <v>108</v>
      </c>
      <c r="G109" s="5">
        <f t="shared" si="7"/>
        <v>0.33333333333333331</v>
      </c>
      <c r="H109" s="5">
        <f t="shared" si="8"/>
        <v>95.666666666666245</v>
      </c>
      <c r="I109" s="5">
        <f t="shared" si="6"/>
        <v>95.666666666666657</v>
      </c>
      <c r="J109" s="5">
        <f t="shared" si="10"/>
        <v>8406</v>
      </c>
      <c r="K109" s="7">
        <f t="shared" si="9"/>
        <v>1000</v>
      </c>
      <c r="L109" s="4">
        <f t="shared" si="11"/>
        <v>5886</v>
      </c>
    </row>
    <row r="110" spans="6:12" x14ac:dyDescent="0.25">
      <c r="F110" s="31">
        <v>109</v>
      </c>
      <c r="G110" s="5">
        <f t="shared" si="7"/>
        <v>0.33333333333333331</v>
      </c>
      <c r="H110" s="5">
        <f t="shared" si="8"/>
        <v>95.999999999999574</v>
      </c>
      <c r="I110" s="5">
        <f t="shared" si="6"/>
        <v>96</v>
      </c>
      <c r="J110" s="5">
        <f t="shared" si="10"/>
        <v>8502</v>
      </c>
      <c r="K110" s="7">
        <f t="shared" si="9"/>
        <v>1000</v>
      </c>
      <c r="L110" s="4">
        <f t="shared" si="11"/>
        <v>5995</v>
      </c>
    </row>
    <row r="111" spans="6:12" x14ac:dyDescent="0.25">
      <c r="F111" s="31">
        <v>110</v>
      </c>
      <c r="G111" s="5">
        <f t="shared" si="7"/>
        <v>0.33333333333333331</v>
      </c>
      <c r="H111" s="5">
        <f t="shared" si="8"/>
        <v>96.333333333332902</v>
      </c>
      <c r="I111" s="5">
        <f t="shared" si="6"/>
        <v>96.333333333333329</v>
      </c>
      <c r="J111" s="5">
        <f t="shared" si="10"/>
        <v>8598.3333333333339</v>
      </c>
      <c r="K111" s="7">
        <f t="shared" si="9"/>
        <v>1000</v>
      </c>
      <c r="L111" s="4">
        <f t="shared" si="11"/>
        <v>6105</v>
      </c>
    </row>
    <row r="112" spans="6:12" x14ac:dyDescent="0.25">
      <c r="F112" s="31">
        <v>111</v>
      </c>
      <c r="G112" s="5">
        <f t="shared" si="7"/>
        <v>0.33333333333333331</v>
      </c>
      <c r="H112" s="5">
        <f t="shared" si="8"/>
        <v>96.666666666666231</v>
      </c>
      <c r="I112" s="5">
        <f t="shared" si="6"/>
        <v>96.666666666666657</v>
      </c>
      <c r="J112" s="5">
        <f t="shared" si="10"/>
        <v>8695</v>
      </c>
      <c r="K112" s="7">
        <f t="shared" si="9"/>
        <v>1000</v>
      </c>
      <c r="L112" s="4">
        <f t="shared" si="11"/>
        <v>6216</v>
      </c>
    </row>
    <row r="113" spans="6:12" x14ac:dyDescent="0.25">
      <c r="F113" s="31">
        <v>112</v>
      </c>
      <c r="G113" s="5">
        <f t="shared" si="7"/>
        <v>0.33333333333333331</v>
      </c>
      <c r="H113" s="5">
        <f t="shared" si="8"/>
        <v>96.999999999999559</v>
      </c>
      <c r="I113" s="5">
        <f t="shared" si="6"/>
        <v>97</v>
      </c>
      <c r="J113" s="5">
        <f t="shared" si="10"/>
        <v>8792</v>
      </c>
      <c r="K113" s="7">
        <f t="shared" si="9"/>
        <v>1000</v>
      </c>
      <c r="L113" s="4">
        <f t="shared" si="11"/>
        <v>6328</v>
      </c>
    </row>
    <row r="114" spans="6:12" x14ac:dyDescent="0.25">
      <c r="F114" s="31">
        <v>113</v>
      </c>
      <c r="G114" s="5">
        <f t="shared" si="7"/>
        <v>0.33333333333333331</v>
      </c>
      <c r="H114" s="5">
        <f t="shared" si="8"/>
        <v>97.333333333332888</v>
      </c>
      <c r="I114" s="5">
        <f t="shared" si="6"/>
        <v>97.333333333333329</v>
      </c>
      <c r="J114" s="5">
        <f t="shared" si="10"/>
        <v>8889.3333333333339</v>
      </c>
      <c r="K114" s="7">
        <f t="shared" si="9"/>
        <v>1000</v>
      </c>
      <c r="L114" s="4">
        <f t="shared" si="11"/>
        <v>6441</v>
      </c>
    </row>
    <row r="115" spans="6:12" x14ac:dyDescent="0.25">
      <c r="F115" s="31">
        <v>114</v>
      </c>
      <c r="G115" s="5">
        <f t="shared" si="7"/>
        <v>0.33333333333333331</v>
      </c>
      <c r="H115" s="5">
        <f t="shared" si="8"/>
        <v>97.666666666666217</v>
      </c>
      <c r="I115" s="5">
        <f t="shared" si="6"/>
        <v>97.666666666666657</v>
      </c>
      <c r="J115" s="5">
        <f t="shared" si="10"/>
        <v>8987</v>
      </c>
      <c r="K115" s="7">
        <f t="shared" si="9"/>
        <v>1000</v>
      </c>
      <c r="L115" s="4">
        <f t="shared" si="11"/>
        <v>6555</v>
      </c>
    </row>
    <row r="116" spans="6:12" x14ac:dyDescent="0.25">
      <c r="F116" s="31">
        <v>115</v>
      </c>
      <c r="G116" s="5">
        <f t="shared" si="7"/>
        <v>0.33333333333333331</v>
      </c>
      <c r="H116" s="5">
        <f t="shared" si="8"/>
        <v>97.999999999999545</v>
      </c>
      <c r="I116" s="5">
        <f t="shared" si="6"/>
        <v>98</v>
      </c>
      <c r="J116" s="5">
        <f t="shared" si="10"/>
        <v>9085</v>
      </c>
      <c r="K116" s="7">
        <f t="shared" si="9"/>
        <v>1000</v>
      </c>
      <c r="L116" s="4">
        <f t="shared" si="11"/>
        <v>6670</v>
      </c>
    </row>
    <row r="117" spans="6:12" x14ac:dyDescent="0.25">
      <c r="F117" s="31">
        <v>116</v>
      </c>
      <c r="G117" s="5">
        <f t="shared" si="7"/>
        <v>0.33333333333333331</v>
      </c>
      <c r="H117" s="5">
        <f t="shared" si="8"/>
        <v>98.333333333332874</v>
      </c>
      <c r="I117" s="5">
        <f t="shared" si="6"/>
        <v>98.333333333333329</v>
      </c>
      <c r="J117" s="5">
        <f t="shared" si="10"/>
        <v>9183.3333333333339</v>
      </c>
      <c r="K117" s="7">
        <f t="shared" si="9"/>
        <v>1000</v>
      </c>
      <c r="L117" s="4">
        <f t="shared" si="11"/>
        <v>6786</v>
      </c>
    </row>
    <row r="118" spans="6:12" x14ac:dyDescent="0.25">
      <c r="F118" s="31">
        <v>117</v>
      </c>
      <c r="G118" s="5">
        <f t="shared" si="7"/>
        <v>0.33333333333333331</v>
      </c>
      <c r="H118" s="5">
        <f t="shared" si="8"/>
        <v>98.666666666666202</v>
      </c>
      <c r="I118" s="5">
        <f t="shared" si="6"/>
        <v>98.666666666666657</v>
      </c>
      <c r="J118" s="5">
        <f t="shared" si="10"/>
        <v>9282</v>
      </c>
      <c r="K118" s="7">
        <f t="shared" si="9"/>
        <v>1000</v>
      </c>
      <c r="L118" s="4">
        <f t="shared" si="11"/>
        <v>6903</v>
      </c>
    </row>
    <row r="119" spans="6:12" x14ac:dyDescent="0.25">
      <c r="F119" s="31">
        <v>118</v>
      </c>
      <c r="G119" s="5">
        <f t="shared" si="7"/>
        <v>0.33333333333333331</v>
      </c>
      <c r="H119" s="5">
        <f t="shared" si="8"/>
        <v>98.999999999999531</v>
      </c>
      <c r="I119" s="5">
        <f t="shared" si="6"/>
        <v>99</v>
      </c>
      <c r="J119" s="5">
        <f t="shared" si="10"/>
        <v>9381</v>
      </c>
      <c r="K119" s="7">
        <f t="shared" si="9"/>
        <v>1000</v>
      </c>
      <c r="L119" s="4">
        <f t="shared" si="11"/>
        <v>7021</v>
      </c>
    </row>
    <row r="120" spans="6:12" x14ac:dyDescent="0.25">
      <c r="F120" s="31">
        <v>119</v>
      </c>
      <c r="G120" s="5">
        <f t="shared" si="7"/>
        <v>0.33333333333333331</v>
      </c>
      <c r="H120" s="5">
        <f t="shared" si="8"/>
        <v>99.33333333333286</v>
      </c>
      <c r="I120" s="5">
        <f t="shared" si="6"/>
        <v>99.333333333333329</v>
      </c>
      <c r="J120" s="5">
        <f t="shared" si="10"/>
        <v>9480.3333333333339</v>
      </c>
      <c r="K120" s="7">
        <f t="shared" si="9"/>
        <v>1000</v>
      </c>
      <c r="L120" s="4">
        <f t="shared" si="11"/>
        <v>7140</v>
      </c>
    </row>
    <row r="121" spans="6:12" x14ac:dyDescent="0.25">
      <c r="F121" s="31">
        <v>120</v>
      </c>
      <c r="G121" s="5">
        <f t="shared" si="7"/>
        <v>0.33333333333333331</v>
      </c>
      <c r="H121" s="5">
        <f t="shared" si="8"/>
        <v>99.666666666666188</v>
      </c>
      <c r="I121" s="5">
        <f t="shared" si="6"/>
        <v>99.666666666666657</v>
      </c>
      <c r="J121" s="5">
        <f t="shared" si="10"/>
        <v>9580</v>
      </c>
      <c r="K121" s="7">
        <f t="shared" si="9"/>
        <v>1000</v>
      </c>
      <c r="L121" s="4">
        <f t="shared" si="11"/>
        <v>7260</v>
      </c>
    </row>
    <row r="122" spans="6:12" x14ac:dyDescent="0.25">
      <c r="F122" s="31">
        <v>121</v>
      </c>
      <c r="G122" s="5">
        <f t="shared" si="7"/>
        <v>0.33333333333333331</v>
      </c>
      <c r="H122" s="5">
        <f t="shared" si="8"/>
        <v>99.999999999999517</v>
      </c>
      <c r="I122" s="5">
        <f t="shared" si="6"/>
        <v>100</v>
      </c>
      <c r="J122" s="5">
        <f t="shared" si="10"/>
        <v>9680</v>
      </c>
      <c r="K122" s="7">
        <f t="shared" si="9"/>
        <v>1000</v>
      </c>
      <c r="L122" s="4">
        <f t="shared" si="11"/>
        <v>7381</v>
      </c>
    </row>
    <row r="123" spans="6:12" x14ac:dyDescent="0.25">
      <c r="F123" s="31">
        <v>122</v>
      </c>
      <c r="G123" s="5">
        <f t="shared" si="7"/>
        <v>0.33333333333333331</v>
      </c>
      <c r="H123" s="5">
        <f t="shared" si="8"/>
        <v>100.33333333333285</v>
      </c>
      <c r="I123" s="5">
        <f t="shared" si="6"/>
        <v>100.33333333333333</v>
      </c>
      <c r="J123" s="5">
        <f t="shared" si="10"/>
        <v>9780.3333333333339</v>
      </c>
      <c r="K123" s="7">
        <f t="shared" si="9"/>
        <v>1000</v>
      </c>
      <c r="L123" s="4">
        <f t="shared" si="11"/>
        <v>7503</v>
      </c>
    </row>
    <row r="124" spans="6:12" x14ac:dyDescent="0.25">
      <c r="F124" s="31">
        <v>123</v>
      </c>
      <c r="G124" s="5">
        <f t="shared" si="7"/>
        <v>0.33333333333333331</v>
      </c>
      <c r="H124" s="5">
        <f t="shared" si="8"/>
        <v>100.66666666666617</v>
      </c>
      <c r="I124" s="5">
        <f t="shared" si="6"/>
        <v>100.66666666666666</v>
      </c>
      <c r="J124" s="5">
        <f t="shared" si="10"/>
        <v>9881</v>
      </c>
      <c r="K124" s="7">
        <f t="shared" si="9"/>
        <v>1000</v>
      </c>
      <c r="L124" s="4">
        <f t="shared" si="11"/>
        <v>7626</v>
      </c>
    </row>
    <row r="125" spans="6:12" x14ac:dyDescent="0.25">
      <c r="F125" s="31">
        <v>124</v>
      </c>
      <c r="G125" s="5">
        <f t="shared" si="7"/>
        <v>0.33333333333333331</v>
      </c>
      <c r="H125" s="5">
        <f t="shared" si="8"/>
        <v>100.9999999999995</v>
      </c>
      <c r="I125" s="5">
        <f t="shared" si="6"/>
        <v>101</v>
      </c>
      <c r="J125" s="5">
        <f t="shared" si="10"/>
        <v>9982</v>
      </c>
      <c r="K125" s="7">
        <f t="shared" si="9"/>
        <v>1000</v>
      </c>
      <c r="L125" s="4">
        <f t="shared" si="11"/>
        <v>7750</v>
      </c>
    </row>
    <row r="126" spans="6:12" x14ac:dyDescent="0.25">
      <c r="F126" s="31">
        <v>125</v>
      </c>
      <c r="G126" s="5">
        <f t="shared" si="7"/>
        <v>0.33333333333333331</v>
      </c>
      <c r="H126" s="5">
        <f t="shared" si="8"/>
        <v>101.33333333333283</v>
      </c>
      <c r="I126" s="5">
        <f t="shared" si="6"/>
        <v>101.33333333333333</v>
      </c>
      <c r="J126" s="5">
        <f t="shared" si="10"/>
        <v>10083.333333333334</v>
      </c>
      <c r="K126" s="7">
        <f t="shared" si="9"/>
        <v>1000</v>
      </c>
      <c r="L126" s="4">
        <f t="shared" si="11"/>
        <v>7875</v>
      </c>
    </row>
    <row r="127" spans="6:12" x14ac:dyDescent="0.25">
      <c r="F127" s="31">
        <v>126</v>
      </c>
      <c r="G127" s="5">
        <f t="shared" si="7"/>
        <v>0.33333333333333331</v>
      </c>
      <c r="H127" s="5">
        <f t="shared" si="8"/>
        <v>101.66666666666616</v>
      </c>
      <c r="I127" s="5">
        <f t="shared" si="6"/>
        <v>101.66666666666666</v>
      </c>
      <c r="J127" s="5">
        <f t="shared" si="10"/>
        <v>10185</v>
      </c>
      <c r="K127" s="7">
        <f t="shared" si="9"/>
        <v>1000</v>
      </c>
      <c r="L127" s="4">
        <f t="shared" si="11"/>
        <v>8001</v>
      </c>
    </row>
    <row r="128" spans="6:12" x14ac:dyDescent="0.25">
      <c r="F128" s="31">
        <v>127</v>
      </c>
      <c r="G128" s="5">
        <f t="shared" si="7"/>
        <v>0.33333333333333331</v>
      </c>
      <c r="H128" s="5">
        <f t="shared" si="8"/>
        <v>101.99999999999949</v>
      </c>
      <c r="I128" s="5">
        <f t="shared" si="6"/>
        <v>102</v>
      </c>
      <c r="J128" s="5">
        <f t="shared" si="10"/>
        <v>10287</v>
      </c>
      <c r="K128" s="7">
        <f t="shared" si="9"/>
        <v>1000</v>
      </c>
      <c r="L128" s="4">
        <f t="shared" si="11"/>
        <v>8128</v>
      </c>
    </row>
    <row r="129" spans="6:12" x14ac:dyDescent="0.25">
      <c r="F129" s="31">
        <v>128</v>
      </c>
      <c r="G129" s="5">
        <f t="shared" si="7"/>
        <v>0.33333333333333331</v>
      </c>
      <c r="H129" s="5">
        <f t="shared" si="8"/>
        <v>102.33333333333282</v>
      </c>
      <c r="I129" s="5">
        <f t="shared" si="6"/>
        <v>102.33333333333333</v>
      </c>
      <c r="J129" s="5">
        <f t="shared" ref="J129:J158" si="12">I129+J128</f>
        <v>10389.333333333334</v>
      </c>
      <c r="K129" s="7">
        <f t="shared" si="9"/>
        <v>1000</v>
      </c>
      <c r="L129" s="4">
        <f t="shared" si="11"/>
        <v>8256</v>
      </c>
    </row>
    <row r="130" spans="6:12" x14ac:dyDescent="0.25">
      <c r="F130" s="31">
        <v>129</v>
      </c>
      <c r="G130" s="5">
        <f t="shared" si="7"/>
        <v>0.33333333333333331</v>
      </c>
      <c r="H130" s="5">
        <f t="shared" si="8"/>
        <v>102.66666666666615</v>
      </c>
      <c r="I130" s="5">
        <f t="shared" si="6"/>
        <v>102.66666666666666</v>
      </c>
      <c r="J130" s="5">
        <f t="shared" si="12"/>
        <v>10492</v>
      </c>
      <c r="K130" s="7">
        <f t="shared" si="9"/>
        <v>1000</v>
      </c>
      <c r="L130" s="4">
        <f t="shared" si="11"/>
        <v>8385</v>
      </c>
    </row>
    <row r="131" spans="6:12" x14ac:dyDescent="0.25">
      <c r="F131" s="31">
        <v>130</v>
      </c>
      <c r="G131" s="5">
        <f t="shared" si="7"/>
        <v>0.33333333333333331</v>
      </c>
      <c r="H131" s="5">
        <f t="shared" si="8"/>
        <v>102.99999999999947</v>
      </c>
      <c r="I131" s="5">
        <f t="shared" ref="I131:I158" si="13">$B$15+$B$24*(F131-1)</f>
        <v>103</v>
      </c>
      <c r="J131" s="5">
        <f t="shared" si="12"/>
        <v>10595</v>
      </c>
      <c r="K131" s="7">
        <f t="shared" si="9"/>
        <v>1000</v>
      </c>
      <c r="L131" s="4">
        <f t="shared" si="11"/>
        <v>8515</v>
      </c>
    </row>
    <row r="132" spans="6:12" x14ac:dyDescent="0.25">
      <c r="F132" s="31">
        <v>131</v>
      </c>
      <c r="G132" s="5">
        <f t="shared" ref="G132:G158" si="14">$B$24</f>
        <v>0.33333333333333331</v>
      </c>
      <c r="H132" s="5">
        <f t="shared" ref="H132:H158" si="15">H131+G132</f>
        <v>103.3333333333328</v>
      </c>
      <c r="I132" s="5">
        <f t="shared" si="13"/>
        <v>103.33333333333333</v>
      </c>
      <c r="J132" s="5">
        <f t="shared" si="12"/>
        <v>10698.333333333334</v>
      </c>
      <c r="K132" s="7">
        <f t="shared" ref="K132:K152" si="16">$B$4/$C$4*1000</f>
        <v>1000</v>
      </c>
      <c r="L132" s="4">
        <f t="shared" si="11"/>
        <v>8646</v>
      </c>
    </row>
    <row r="133" spans="6:12" x14ac:dyDescent="0.25">
      <c r="F133" s="31">
        <v>132</v>
      </c>
      <c r="G133" s="5">
        <f t="shared" si="14"/>
        <v>0.33333333333333331</v>
      </c>
      <c r="H133" s="5">
        <f t="shared" si="15"/>
        <v>103.66666666666613</v>
      </c>
      <c r="I133" s="5">
        <f t="shared" si="13"/>
        <v>103.66666666666666</v>
      </c>
      <c r="J133" s="5">
        <f t="shared" si="12"/>
        <v>10802</v>
      </c>
      <c r="K133" s="7">
        <f t="shared" si="16"/>
        <v>1000</v>
      </c>
      <c r="L133" s="4">
        <f t="shared" ref="L133:L158" si="17">(2*1+1*(F133-1))/2*F133</f>
        <v>8778</v>
      </c>
    </row>
    <row r="134" spans="6:12" x14ac:dyDescent="0.25">
      <c r="F134" s="31">
        <v>133</v>
      </c>
      <c r="G134" s="5">
        <f t="shared" si="14"/>
        <v>0.33333333333333331</v>
      </c>
      <c r="H134" s="5">
        <f t="shared" si="15"/>
        <v>103.99999999999946</v>
      </c>
      <c r="I134" s="5">
        <f t="shared" si="13"/>
        <v>104</v>
      </c>
      <c r="J134" s="5">
        <f t="shared" si="12"/>
        <v>10906</v>
      </c>
      <c r="K134" s="7">
        <f t="shared" si="16"/>
        <v>1000</v>
      </c>
      <c r="L134" s="4">
        <f t="shared" si="17"/>
        <v>8911</v>
      </c>
    </row>
    <row r="135" spans="6:12" x14ac:dyDescent="0.25">
      <c r="F135" s="31">
        <v>134</v>
      </c>
      <c r="G135" s="5">
        <f t="shared" si="14"/>
        <v>0.33333333333333331</v>
      </c>
      <c r="H135" s="5">
        <f t="shared" si="15"/>
        <v>104.33333333333279</v>
      </c>
      <c r="I135" s="5">
        <f t="shared" si="13"/>
        <v>104.33333333333333</v>
      </c>
      <c r="J135" s="5">
        <f t="shared" si="12"/>
        <v>11010.333333333334</v>
      </c>
      <c r="K135" s="7">
        <f t="shared" si="16"/>
        <v>1000</v>
      </c>
      <c r="L135" s="4">
        <f t="shared" si="17"/>
        <v>9045</v>
      </c>
    </row>
    <row r="136" spans="6:12" x14ac:dyDescent="0.25">
      <c r="F136" s="31">
        <v>135</v>
      </c>
      <c r="G136" s="5">
        <f t="shared" si="14"/>
        <v>0.33333333333333331</v>
      </c>
      <c r="H136" s="5">
        <f t="shared" si="15"/>
        <v>104.66666666666612</v>
      </c>
      <c r="I136" s="5">
        <f t="shared" si="13"/>
        <v>104.66666666666666</v>
      </c>
      <c r="J136" s="5">
        <f t="shared" si="12"/>
        <v>11115</v>
      </c>
      <c r="K136" s="7">
        <f t="shared" si="16"/>
        <v>1000</v>
      </c>
      <c r="L136" s="4">
        <f t="shared" si="17"/>
        <v>9180</v>
      </c>
    </row>
    <row r="137" spans="6:12" x14ac:dyDescent="0.25">
      <c r="F137" s="31">
        <v>136</v>
      </c>
      <c r="G137" s="5">
        <f t="shared" si="14"/>
        <v>0.33333333333333331</v>
      </c>
      <c r="H137" s="5">
        <f t="shared" si="15"/>
        <v>104.99999999999945</v>
      </c>
      <c r="I137" s="5">
        <f t="shared" si="13"/>
        <v>105</v>
      </c>
      <c r="J137" s="5">
        <f t="shared" si="12"/>
        <v>11220</v>
      </c>
      <c r="K137" s="7">
        <f t="shared" si="16"/>
        <v>1000</v>
      </c>
      <c r="L137" s="4">
        <f t="shared" si="17"/>
        <v>9316</v>
      </c>
    </row>
    <row r="138" spans="6:12" x14ac:dyDescent="0.25">
      <c r="F138" s="31">
        <v>137</v>
      </c>
      <c r="G138" s="5">
        <f t="shared" si="14"/>
        <v>0.33333333333333331</v>
      </c>
      <c r="H138" s="5">
        <f t="shared" si="15"/>
        <v>105.33333333333277</v>
      </c>
      <c r="I138" s="5">
        <f t="shared" si="13"/>
        <v>105.33333333333333</v>
      </c>
      <c r="J138" s="5">
        <f t="shared" si="12"/>
        <v>11325.333333333334</v>
      </c>
      <c r="K138" s="7">
        <f t="shared" si="16"/>
        <v>1000</v>
      </c>
      <c r="L138" s="4">
        <f t="shared" si="17"/>
        <v>9453</v>
      </c>
    </row>
    <row r="139" spans="6:12" x14ac:dyDescent="0.25">
      <c r="F139" s="31">
        <v>138</v>
      </c>
      <c r="G139" s="5">
        <f t="shared" si="14"/>
        <v>0.33333333333333331</v>
      </c>
      <c r="H139" s="5">
        <f t="shared" si="15"/>
        <v>105.6666666666661</v>
      </c>
      <c r="I139" s="5">
        <f t="shared" si="13"/>
        <v>105.66666666666666</v>
      </c>
      <c r="J139" s="5">
        <f t="shared" si="12"/>
        <v>11431</v>
      </c>
      <c r="K139" s="7">
        <f t="shared" si="16"/>
        <v>1000</v>
      </c>
      <c r="L139" s="4">
        <f t="shared" si="17"/>
        <v>9591</v>
      </c>
    </row>
    <row r="140" spans="6:12" x14ac:dyDescent="0.25">
      <c r="F140" s="31">
        <v>139</v>
      </c>
      <c r="G140" s="5">
        <f t="shared" si="14"/>
        <v>0.33333333333333331</v>
      </c>
      <c r="H140" s="5">
        <f t="shared" si="15"/>
        <v>105.99999999999943</v>
      </c>
      <c r="I140" s="5">
        <f t="shared" si="13"/>
        <v>106</v>
      </c>
      <c r="J140" s="5">
        <f t="shared" si="12"/>
        <v>11537</v>
      </c>
      <c r="K140" s="7">
        <f t="shared" si="16"/>
        <v>1000</v>
      </c>
      <c r="L140" s="4">
        <f t="shared" si="17"/>
        <v>9730</v>
      </c>
    </row>
    <row r="141" spans="6:12" x14ac:dyDescent="0.25">
      <c r="F141" s="31">
        <v>140</v>
      </c>
      <c r="G141" s="5">
        <f t="shared" si="14"/>
        <v>0.33333333333333331</v>
      </c>
      <c r="H141" s="5">
        <f t="shared" si="15"/>
        <v>106.33333333333276</v>
      </c>
      <c r="I141" s="5">
        <f t="shared" si="13"/>
        <v>106.33333333333333</v>
      </c>
      <c r="J141" s="5">
        <f t="shared" si="12"/>
        <v>11643.333333333334</v>
      </c>
      <c r="K141" s="7">
        <f t="shared" si="16"/>
        <v>1000</v>
      </c>
      <c r="L141" s="4">
        <f t="shared" si="17"/>
        <v>9870</v>
      </c>
    </row>
    <row r="142" spans="6:12" x14ac:dyDescent="0.25">
      <c r="F142" s="31">
        <v>141</v>
      </c>
      <c r="G142" s="5">
        <f t="shared" si="14"/>
        <v>0.33333333333333331</v>
      </c>
      <c r="H142" s="5">
        <f t="shared" si="15"/>
        <v>106.66666666666609</v>
      </c>
      <c r="I142" s="5">
        <f t="shared" si="13"/>
        <v>106.66666666666666</v>
      </c>
      <c r="J142" s="5">
        <f t="shared" si="12"/>
        <v>11750</v>
      </c>
      <c r="K142" s="7">
        <f t="shared" si="16"/>
        <v>1000</v>
      </c>
      <c r="L142" s="4">
        <f t="shared" si="17"/>
        <v>10011</v>
      </c>
    </row>
    <row r="143" spans="6:12" x14ac:dyDescent="0.25">
      <c r="F143" s="31">
        <v>142</v>
      </c>
      <c r="G143" s="5">
        <f t="shared" si="14"/>
        <v>0.33333333333333331</v>
      </c>
      <c r="H143" s="5">
        <f t="shared" si="15"/>
        <v>106.99999999999942</v>
      </c>
      <c r="I143" s="5">
        <f t="shared" si="13"/>
        <v>107</v>
      </c>
      <c r="J143" s="5">
        <f t="shared" si="12"/>
        <v>11857</v>
      </c>
      <c r="K143" s="7">
        <f t="shared" si="16"/>
        <v>1000</v>
      </c>
      <c r="L143" s="4">
        <f t="shared" si="17"/>
        <v>10153</v>
      </c>
    </row>
    <row r="144" spans="6:12" x14ac:dyDescent="0.25">
      <c r="F144" s="31">
        <v>143</v>
      </c>
      <c r="G144" s="5">
        <f t="shared" si="14"/>
        <v>0.33333333333333331</v>
      </c>
      <c r="H144" s="5">
        <f t="shared" si="15"/>
        <v>107.33333333333275</v>
      </c>
      <c r="I144" s="5">
        <f t="shared" si="13"/>
        <v>107.33333333333333</v>
      </c>
      <c r="J144" s="5">
        <f t="shared" si="12"/>
        <v>11964.333333333334</v>
      </c>
      <c r="K144" s="7">
        <f t="shared" si="16"/>
        <v>1000</v>
      </c>
      <c r="L144" s="4">
        <f t="shared" si="17"/>
        <v>10296</v>
      </c>
    </row>
    <row r="145" spans="6:12" x14ac:dyDescent="0.25">
      <c r="F145" s="31">
        <v>144</v>
      </c>
      <c r="G145" s="5">
        <f t="shared" si="14"/>
        <v>0.33333333333333331</v>
      </c>
      <c r="H145" s="5">
        <f t="shared" si="15"/>
        <v>107.66666666666607</v>
      </c>
      <c r="I145" s="5">
        <f t="shared" si="13"/>
        <v>107.66666666666666</v>
      </c>
      <c r="J145" s="5">
        <f t="shared" si="12"/>
        <v>12072</v>
      </c>
      <c r="K145" s="7">
        <f t="shared" si="16"/>
        <v>1000</v>
      </c>
      <c r="L145" s="4">
        <f t="shared" si="17"/>
        <v>10440</v>
      </c>
    </row>
    <row r="146" spans="6:12" x14ac:dyDescent="0.25">
      <c r="F146" s="31">
        <v>145</v>
      </c>
      <c r="G146" s="5">
        <f t="shared" si="14"/>
        <v>0.33333333333333331</v>
      </c>
      <c r="H146" s="5">
        <f t="shared" si="15"/>
        <v>107.9999999999994</v>
      </c>
      <c r="I146" s="5">
        <f t="shared" si="13"/>
        <v>108</v>
      </c>
      <c r="J146" s="5">
        <f t="shared" si="12"/>
        <v>12180</v>
      </c>
      <c r="K146" s="7">
        <f t="shared" si="16"/>
        <v>1000</v>
      </c>
      <c r="L146" s="4">
        <f t="shared" si="17"/>
        <v>10585</v>
      </c>
    </row>
    <row r="147" spans="6:12" x14ac:dyDescent="0.25">
      <c r="F147" s="31">
        <v>146</v>
      </c>
      <c r="G147" s="5">
        <f t="shared" si="14"/>
        <v>0.33333333333333331</v>
      </c>
      <c r="H147" s="5">
        <f t="shared" si="15"/>
        <v>108.33333333333273</v>
      </c>
      <c r="I147" s="5">
        <f t="shared" si="13"/>
        <v>108.33333333333333</v>
      </c>
      <c r="J147" s="5">
        <f t="shared" si="12"/>
        <v>12288.333333333334</v>
      </c>
      <c r="K147" s="7">
        <f t="shared" si="16"/>
        <v>1000</v>
      </c>
      <c r="L147" s="4">
        <f t="shared" si="17"/>
        <v>10731</v>
      </c>
    </row>
    <row r="148" spans="6:12" x14ac:dyDescent="0.25">
      <c r="F148" s="31">
        <v>147</v>
      </c>
      <c r="G148" s="5">
        <f t="shared" si="14"/>
        <v>0.33333333333333331</v>
      </c>
      <c r="H148" s="5">
        <f t="shared" si="15"/>
        <v>108.66666666666606</v>
      </c>
      <c r="I148" s="5">
        <f t="shared" si="13"/>
        <v>108.66666666666666</v>
      </c>
      <c r="J148" s="5">
        <f t="shared" si="12"/>
        <v>12397</v>
      </c>
      <c r="K148" s="7">
        <f t="shared" si="16"/>
        <v>1000</v>
      </c>
      <c r="L148" s="4">
        <f t="shared" si="17"/>
        <v>10878</v>
      </c>
    </row>
    <row r="149" spans="6:12" x14ac:dyDescent="0.25">
      <c r="F149" s="31">
        <v>148</v>
      </c>
      <c r="G149" s="5">
        <f t="shared" si="14"/>
        <v>0.33333333333333331</v>
      </c>
      <c r="H149" s="5">
        <f t="shared" si="15"/>
        <v>108.99999999999939</v>
      </c>
      <c r="I149" s="5">
        <f t="shared" si="13"/>
        <v>109</v>
      </c>
      <c r="J149" s="5">
        <f t="shared" si="12"/>
        <v>12506</v>
      </c>
      <c r="K149" s="7">
        <f t="shared" si="16"/>
        <v>1000</v>
      </c>
      <c r="L149" s="4">
        <f t="shared" si="17"/>
        <v>11026</v>
      </c>
    </row>
    <row r="150" spans="6:12" x14ac:dyDescent="0.25">
      <c r="F150" s="31">
        <v>149</v>
      </c>
      <c r="G150" s="5">
        <f t="shared" si="14"/>
        <v>0.33333333333333331</v>
      </c>
      <c r="H150" s="5">
        <f t="shared" si="15"/>
        <v>109.33333333333272</v>
      </c>
      <c r="I150" s="5">
        <f t="shared" si="13"/>
        <v>109.33333333333333</v>
      </c>
      <c r="J150" s="5">
        <f t="shared" si="12"/>
        <v>12615.333333333334</v>
      </c>
      <c r="K150" s="7">
        <f t="shared" si="16"/>
        <v>1000</v>
      </c>
      <c r="L150" s="4">
        <f t="shared" si="17"/>
        <v>11175</v>
      </c>
    </row>
    <row r="151" spans="6:12" x14ac:dyDescent="0.25">
      <c r="F151" s="31">
        <v>150</v>
      </c>
      <c r="G151" s="5">
        <f t="shared" si="14"/>
        <v>0.33333333333333331</v>
      </c>
      <c r="H151" s="5">
        <f t="shared" si="15"/>
        <v>109.66666666666605</v>
      </c>
      <c r="I151" s="5">
        <f t="shared" si="13"/>
        <v>109.66666666666666</v>
      </c>
      <c r="J151" s="5">
        <f t="shared" si="12"/>
        <v>12725</v>
      </c>
      <c r="K151" s="7">
        <f t="shared" si="16"/>
        <v>1000</v>
      </c>
      <c r="L151" s="4">
        <f t="shared" si="17"/>
        <v>11325</v>
      </c>
    </row>
    <row r="152" spans="6:12" x14ac:dyDescent="0.25">
      <c r="F152" s="31">
        <v>151</v>
      </c>
      <c r="G152" s="5">
        <f t="shared" si="14"/>
        <v>0.33333333333333331</v>
      </c>
      <c r="H152" s="5">
        <f t="shared" si="15"/>
        <v>109.99999999999937</v>
      </c>
      <c r="I152" s="5">
        <f t="shared" si="13"/>
        <v>110</v>
      </c>
      <c r="J152" s="5">
        <f t="shared" si="12"/>
        <v>12835</v>
      </c>
      <c r="K152" s="7">
        <f t="shared" si="16"/>
        <v>1000</v>
      </c>
      <c r="L152" s="4">
        <f t="shared" si="17"/>
        <v>11476</v>
      </c>
    </row>
    <row r="153" spans="6:12" x14ac:dyDescent="0.25">
      <c r="F153" s="31">
        <v>152</v>
      </c>
      <c r="G153" s="5">
        <f t="shared" si="14"/>
        <v>0.33333333333333331</v>
      </c>
      <c r="H153" s="5">
        <f t="shared" si="15"/>
        <v>110.3333333333327</v>
      </c>
      <c r="I153" s="5">
        <f t="shared" si="13"/>
        <v>110.33333333333333</v>
      </c>
      <c r="J153" s="5">
        <f t="shared" si="12"/>
        <v>12945.333333333334</v>
      </c>
      <c r="K153" s="7">
        <f>$B$4/$C$4*1000</f>
        <v>1000</v>
      </c>
      <c r="L153" s="4">
        <f t="shared" si="17"/>
        <v>11628</v>
      </c>
    </row>
    <row r="154" spans="6:12" x14ac:dyDescent="0.25">
      <c r="F154" s="31">
        <v>153</v>
      </c>
      <c r="G154" s="5">
        <f t="shared" si="14"/>
        <v>0.33333333333333331</v>
      </c>
      <c r="H154" s="5">
        <f t="shared" si="15"/>
        <v>110.66666666666603</v>
      </c>
      <c r="I154" s="5">
        <f t="shared" si="13"/>
        <v>110.66666666666666</v>
      </c>
      <c r="J154" s="5">
        <f t="shared" si="12"/>
        <v>13056</v>
      </c>
      <c r="K154" s="7">
        <f t="shared" ref="K154:K158" si="18">$B$4/$C$4*1000</f>
        <v>1000</v>
      </c>
      <c r="L154" s="4">
        <f t="shared" si="17"/>
        <v>11781</v>
      </c>
    </row>
    <row r="155" spans="6:12" x14ac:dyDescent="0.25">
      <c r="F155" s="31">
        <v>154</v>
      </c>
      <c r="G155" s="5">
        <f t="shared" si="14"/>
        <v>0.33333333333333331</v>
      </c>
      <c r="H155" s="5">
        <f t="shared" si="15"/>
        <v>110.99999999999936</v>
      </c>
      <c r="I155" s="5">
        <f t="shared" si="13"/>
        <v>111</v>
      </c>
      <c r="J155" s="5">
        <f t="shared" si="12"/>
        <v>13167</v>
      </c>
      <c r="K155" s="7">
        <f t="shared" si="18"/>
        <v>1000</v>
      </c>
      <c r="L155" s="4">
        <f t="shared" si="17"/>
        <v>11935</v>
      </c>
    </row>
    <row r="156" spans="6:12" x14ac:dyDescent="0.25">
      <c r="F156" s="31">
        <v>155</v>
      </c>
      <c r="G156" s="5">
        <f t="shared" si="14"/>
        <v>0.33333333333333331</v>
      </c>
      <c r="H156" s="5">
        <f t="shared" si="15"/>
        <v>111.33333333333269</v>
      </c>
      <c r="I156" s="5">
        <f t="shared" si="13"/>
        <v>111.33333333333333</v>
      </c>
      <c r="J156" s="5">
        <f t="shared" si="12"/>
        <v>13278.333333333334</v>
      </c>
      <c r="K156" s="7">
        <f t="shared" si="18"/>
        <v>1000</v>
      </c>
      <c r="L156" s="4">
        <f t="shared" si="17"/>
        <v>12090</v>
      </c>
    </row>
    <row r="157" spans="6:12" x14ac:dyDescent="0.25">
      <c r="F157" s="31">
        <v>156</v>
      </c>
      <c r="G157" s="5">
        <f t="shared" si="14"/>
        <v>0.33333333333333331</v>
      </c>
      <c r="H157" s="5">
        <f t="shared" si="15"/>
        <v>111.66666666666602</v>
      </c>
      <c r="I157" s="5">
        <f t="shared" si="13"/>
        <v>111.66666666666666</v>
      </c>
      <c r="J157" s="5">
        <f t="shared" si="12"/>
        <v>13390</v>
      </c>
      <c r="K157" s="7">
        <f t="shared" si="18"/>
        <v>1000</v>
      </c>
      <c r="L157" s="4">
        <f t="shared" si="17"/>
        <v>12246</v>
      </c>
    </row>
    <row r="158" spans="6:12" x14ac:dyDescent="0.25">
      <c r="F158" s="31">
        <v>157</v>
      </c>
      <c r="G158" s="5">
        <f t="shared" si="14"/>
        <v>0.33333333333333331</v>
      </c>
      <c r="H158" s="5">
        <f t="shared" si="15"/>
        <v>111.99999999999935</v>
      </c>
      <c r="I158" s="5">
        <f t="shared" si="13"/>
        <v>112</v>
      </c>
      <c r="J158" s="5">
        <f t="shared" si="12"/>
        <v>13502</v>
      </c>
      <c r="K158" s="7">
        <f t="shared" si="18"/>
        <v>1000</v>
      </c>
      <c r="L158" s="4">
        <f t="shared" si="17"/>
        <v>12403</v>
      </c>
    </row>
    <row r="1998" spans="1:2" x14ac:dyDescent="0.25">
      <c r="A1998" s="14"/>
      <c r="B1998" s="2"/>
    </row>
    <row r="1999" spans="1:2" x14ac:dyDescent="0.25">
      <c r="A1999" s="14"/>
      <c r="B1999" s="2"/>
    </row>
    <row r="2000" spans="1:2" x14ac:dyDescent="0.25">
      <c r="A2000" s="14"/>
      <c r="B2000" s="2"/>
    </row>
    <row r="2001" spans="1:11" x14ac:dyDescent="0.25">
      <c r="A2001" s="14"/>
      <c r="B2001" s="2"/>
    </row>
    <row r="2002" spans="1:11" x14ac:dyDescent="0.25">
      <c r="A2002" s="14"/>
      <c r="B2002" s="2"/>
    </row>
    <row r="2003" spans="1:11" s="2" customFormat="1" x14ac:dyDescent="0.25">
      <c r="A2003" s="14"/>
      <c r="F2003" s="35"/>
      <c r="K2003" s="8"/>
    </row>
    <row r="2004" spans="1:11" x14ac:dyDescent="0.25">
      <c r="A2004" s="14"/>
      <c r="B2004" s="2"/>
    </row>
    <row r="2005" spans="1:11" x14ac:dyDescent="0.25">
      <c r="A2005" s="14"/>
      <c r="B2005" s="2"/>
    </row>
    <row r="2006" spans="1:11" x14ac:dyDescent="0.25">
      <c r="A2006" s="14"/>
      <c r="B2006" s="2"/>
    </row>
    <row r="2007" spans="1:11" x14ac:dyDescent="0.25">
      <c r="A2007" s="14"/>
      <c r="B2007" s="2"/>
    </row>
    <row r="2008" spans="1:11" x14ac:dyDescent="0.25">
      <c r="A2008" s="14"/>
      <c r="B2008" s="2"/>
    </row>
    <row r="2009" spans="1:11" x14ac:dyDescent="0.25">
      <c r="A2009" s="14"/>
      <c r="B2009" s="2"/>
    </row>
    <row r="2010" spans="1:11" x14ac:dyDescent="0.25">
      <c r="A2010" s="14"/>
      <c r="B2010" s="2"/>
    </row>
    <row r="2023" spans="3:3" x14ac:dyDescent="0.25">
      <c r="C2023" s="3" t="e">
        <f>#REF!-#REF!</f>
        <v>#REF!</v>
      </c>
    </row>
    <row r="9980" spans="1:2" x14ac:dyDescent="0.25">
      <c r="A9980" s="14"/>
      <c r="B9980" s="2"/>
    </row>
    <row r="9981" spans="1:2" x14ac:dyDescent="0.25">
      <c r="A9981" s="14"/>
      <c r="B9981" s="2"/>
    </row>
    <row r="9982" spans="1:2" x14ac:dyDescent="0.25">
      <c r="A9982" s="14"/>
      <c r="B9982" s="2"/>
    </row>
    <row r="9983" spans="1:2" x14ac:dyDescent="0.25">
      <c r="A9983" s="14"/>
      <c r="B9983" s="2"/>
    </row>
    <row r="9984" spans="1:2" x14ac:dyDescent="0.25">
      <c r="A9984" s="14"/>
      <c r="B9984" s="2"/>
    </row>
    <row r="9985" spans="1:3" x14ac:dyDescent="0.25">
      <c r="A9985" s="14"/>
      <c r="B9985" s="2"/>
    </row>
    <row r="9986" spans="1:3" x14ac:dyDescent="0.25">
      <c r="A9986" s="14"/>
      <c r="B9986" s="2"/>
    </row>
    <row r="9987" spans="1:3" x14ac:dyDescent="0.25">
      <c r="A9987" s="14"/>
      <c r="B9987" s="2"/>
      <c r="C9987" s="2"/>
    </row>
    <row r="9988" spans="1:3" x14ac:dyDescent="0.25">
      <c r="A9988" s="14"/>
      <c r="B9988" s="2"/>
      <c r="C9988" s="2"/>
    </row>
    <row r="9989" spans="1:3" x14ac:dyDescent="0.25">
      <c r="A9989" s="14"/>
      <c r="B9989" s="2"/>
      <c r="C9989" s="2"/>
    </row>
    <row r="9990" spans="1:3" x14ac:dyDescent="0.25">
      <c r="A9990" s="14"/>
      <c r="B9990" s="2"/>
      <c r="C9990" s="2"/>
    </row>
    <row r="9991" spans="1:3" x14ac:dyDescent="0.25">
      <c r="A9991" s="14"/>
      <c r="B9991" s="2"/>
      <c r="C9991" s="2"/>
    </row>
    <row r="9992" spans="1:3" x14ac:dyDescent="0.25">
      <c r="A9992" s="14"/>
      <c r="B9992" s="2"/>
      <c r="C9992" s="2"/>
    </row>
    <row r="9993" spans="1:3" x14ac:dyDescent="0.25">
      <c r="A9993" s="14"/>
      <c r="B9993" s="2"/>
      <c r="C9993" s="2"/>
    </row>
    <row r="9994" spans="1:3" x14ac:dyDescent="0.25">
      <c r="A9994" s="14"/>
      <c r="B9994" s="2"/>
      <c r="C9994" s="2"/>
    </row>
    <row r="9995" spans="1:3" x14ac:dyDescent="0.25">
      <c r="A9995" s="14"/>
      <c r="B9995" s="2"/>
      <c r="C9995" s="2"/>
    </row>
    <row r="9996" spans="1:3" x14ac:dyDescent="0.25">
      <c r="A9996" s="14"/>
      <c r="B9996" s="2"/>
      <c r="C9996" s="2"/>
    </row>
    <row r="9997" spans="1:3" x14ac:dyDescent="0.25">
      <c r="A9997" s="14"/>
      <c r="B9997" s="2"/>
      <c r="C9997" s="2"/>
    </row>
    <row r="9998" spans="1:3" x14ac:dyDescent="0.25">
      <c r="A9998" s="14"/>
      <c r="B9998" s="2"/>
      <c r="C9998" s="2"/>
    </row>
    <row r="9999" spans="1:3" x14ac:dyDescent="0.25">
      <c r="A9999" s="14"/>
      <c r="B9999" s="2"/>
      <c r="C9999" s="2"/>
    </row>
    <row r="10000" spans="1:3" x14ac:dyDescent="0.25">
      <c r="A10000" s="14"/>
      <c r="B10000" s="2"/>
      <c r="C10000" s="2"/>
    </row>
    <row r="10001" spans="1:11" x14ac:dyDescent="0.25">
      <c r="A10001" s="14"/>
      <c r="B10001" s="2"/>
      <c r="C10001" s="2"/>
    </row>
    <row r="10002" spans="1:11" x14ac:dyDescent="0.25">
      <c r="A10002" s="14"/>
      <c r="B10002" s="2"/>
      <c r="C10002" s="2"/>
    </row>
    <row r="10003" spans="1:11" s="2" customFormat="1" x14ac:dyDescent="0.25">
      <c r="A10003" s="14"/>
      <c r="F10003" s="35"/>
      <c r="K10003" s="8"/>
    </row>
    <row r="10004" spans="1:11" x14ac:dyDescent="0.25">
      <c r="A10004" s="14"/>
      <c r="B10004" s="2"/>
      <c r="C10004" s="2"/>
    </row>
    <row r="10005" spans="1:11" x14ac:dyDescent="0.25">
      <c r="A10005" s="14"/>
      <c r="B10005" s="2"/>
      <c r="C10005" s="2"/>
    </row>
    <row r="10006" spans="1:11" x14ac:dyDescent="0.25">
      <c r="A10006" s="14"/>
      <c r="B10006" s="2"/>
      <c r="C10006" s="2"/>
    </row>
    <row r="10007" spans="1:11" x14ac:dyDescent="0.25">
      <c r="A10007" s="14"/>
      <c r="B10007" s="2"/>
      <c r="C10007" s="2"/>
    </row>
    <row r="10008" spans="1:11" x14ac:dyDescent="0.25">
      <c r="A10008" s="14"/>
      <c r="B10008" s="2"/>
      <c r="C10008" s="2"/>
    </row>
    <row r="10009" spans="1:11" x14ac:dyDescent="0.25">
      <c r="A10009" s="14"/>
      <c r="B10009" s="2"/>
      <c r="C10009" s="2"/>
    </row>
    <row r="10010" spans="1:11" x14ac:dyDescent="0.25">
      <c r="A10010" s="14"/>
      <c r="B10010" s="2"/>
      <c r="C10010" s="2"/>
    </row>
    <row r="10011" spans="1:11" x14ac:dyDescent="0.25">
      <c r="A10011" s="14"/>
      <c r="B10011" s="2"/>
      <c r="C10011" s="2"/>
    </row>
    <row r="10012" spans="1:11" x14ac:dyDescent="0.25">
      <c r="A10012" s="14"/>
      <c r="B10012" s="2"/>
      <c r="C10012" s="2"/>
    </row>
    <row r="10013" spans="1:11" x14ac:dyDescent="0.25">
      <c r="A10013" s="14"/>
      <c r="B10013" s="2"/>
      <c r="C10013" s="2"/>
    </row>
    <row r="10014" spans="1:11" x14ac:dyDescent="0.25">
      <c r="A10014" s="14"/>
      <c r="B10014" s="2"/>
      <c r="C10014" s="2"/>
    </row>
    <row r="10015" spans="1:11" x14ac:dyDescent="0.25">
      <c r="A10015" s="14"/>
      <c r="B10015" s="2"/>
      <c r="C10015" s="2"/>
    </row>
    <row r="10016" spans="1:11" x14ac:dyDescent="0.25">
      <c r="A10016" s="14"/>
      <c r="B10016" s="2"/>
      <c r="C10016" s="2"/>
    </row>
    <row r="10017" spans="1:3" x14ac:dyDescent="0.25">
      <c r="A10017" s="14"/>
      <c r="B10017" s="2"/>
      <c r="C10017" s="2"/>
    </row>
    <row r="10018" spans="1:3" x14ac:dyDescent="0.25">
      <c r="A10018" s="14"/>
      <c r="B10018" s="2"/>
    </row>
    <row r="10019" spans="1:3" x14ac:dyDescent="0.25">
      <c r="A10019" s="14"/>
      <c r="B10019" s="2"/>
    </row>
    <row r="10020" spans="1:3" x14ac:dyDescent="0.25">
      <c r="A10020" s="14"/>
      <c r="B10020" s="2"/>
    </row>
    <row r="10021" spans="1:3" x14ac:dyDescent="0.25">
      <c r="A10021" s="14"/>
      <c r="B10021" s="2"/>
    </row>
    <row r="10022" spans="1:3" x14ac:dyDescent="0.25">
      <c r="A10022" s="14"/>
      <c r="B10022" s="2"/>
    </row>
    <row r="10023" spans="1:3" x14ac:dyDescent="0.25">
      <c r="A10023" s="14"/>
      <c r="B10023" s="2"/>
    </row>
    <row r="10024" spans="1:3" x14ac:dyDescent="0.25">
      <c r="A10024" s="14"/>
      <c r="B10024" s="2"/>
    </row>
    <row r="10025" spans="1:3" x14ac:dyDescent="0.25">
      <c r="A10025" s="14"/>
      <c r="B10025" s="2"/>
    </row>
    <row r="10026" spans="1:3" x14ac:dyDescent="0.25">
      <c r="A10026" s="14"/>
      <c r="B10026" s="2"/>
    </row>
    <row r="10027" spans="1:3" x14ac:dyDescent="0.25">
      <c r="A10027" s="14"/>
      <c r="B10027" s="2"/>
    </row>
    <row r="10028" spans="1:3" x14ac:dyDescent="0.25">
      <c r="A10028" s="14"/>
      <c r="B10028" s="2"/>
    </row>
    <row r="10029" spans="1:3" x14ac:dyDescent="0.25">
      <c r="A10029" s="14"/>
      <c r="B10029" s="2"/>
    </row>
    <row r="10030" spans="1:3" x14ac:dyDescent="0.25">
      <c r="A10030" s="14"/>
      <c r="B10030" s="2"/>
    </row>
    <row r="10031" spans="1:3" x14ac:dyDescent="0.25">
      <c r="A10031" s="14"/>
      <c r="B10031" s="2"/>
    </row>
    <row r="10032" spans="1:3" x14ac:dyDescent="0.25">
      <c r="A10032" s="14"/>
      <c r="B10032" s="2"/>
    </row>
    <row r="10033" spans="1:2" x14ac:dyDescent="0.25">
      <c r="A10033" s="14"/>
      <c r="B10033" s="2"/>
    </row>
    <row r="10034" spans="1:2" x14ac:dyDescent="0.25">
      <c r="A10034" s="14"/>
      <c r="B10034" s="2"/>
    </row>
    <row r="10035" spans="1:2" x14ac:dyDescent="0.25">
      <c r="A10035" s="14"/>
      <c r="B10035" s="2"/>
    </row>
    <row r="10036" spans="1:2" x14ac:dyDescent="0.25">
      <c r="A10036" s="14"/>
      <c r="B10036" s="2"/>
    </row>
    <row r="10037" spans="1:2" x14ac:dyDescent="0.25">
      <c r="A10037" s="14"/>
      <c r="B10037" s="2"/>
    </row>
    <row r="10038" spans="1:2" x14ac:dyDescent="0.25">
      <c r="A10038" s="14"/>
      <c r="B10038" s="2"/>
    </row>
    <row r="10039" spans="1:2" x14ac:dyDescent="0.25">
      <c r="A10039" s="14"/>
      <c r="B10039" s="2"/>
    </row>
    <row r="10040" spans="1:2" x14ac:dyDescent="0.25">
      <c r="A10040" s="14"/>
      <c r="B10040" s="2"/>
    </row>
    <row r="10041" spans="1:2" x14ac:dyDescent="0.25">
      <c r="A10041" s="14"/>
      <c r="B10041" s="2"/>
    </row>
    <row r="10042" spans="1:2" x14ac:dyDescent="0.25">
      <c r="A10042" s="14"/>
      <c r="B10042" s="2"/>
    </row>
    <row r="10043" spans="1:2" x14ac:dyDescent="0.25">
      <c r="A10043" s="14"/>
      <c r="B10043" s="2"/>
    </row>
    <row r="10044" spans="1:2" x14ac:dyDescent="0.25">
      <c r="A10044" s="14"/>
      <c r="B10044" s="2"/>
    </row>
    <row r="10045" spans="1:2" x14ac:dyDescent="0.25">
      <c r="A10045" s="14"/>
      <c r="B10045" s="2"/>
    </row>
    <row r="10046" spans="1:2" x14ac:dyDescent="0.25">
      <c r="A10046" s="14"/>
      <c r="B10046" s="2"/>
    </row>
    <row r="10047" spans="1:2" x14ac:dyDescent="0.25">
      <c r="A10047" s="14"/>
      <c r="B10047" s="2"/>
    </row>
    <row r="10048" spans="1:2" x14ac:dyDescent="0.25">
      <c r="A10048" s="14"/>
      <c r="B10048" s="2"/>
    </row>
    <row r="10049" spans="1:2" x14ac:dyDescent="0.25">
      <c r="A10049" s="14"/>
      <c r="B10049" s="2"/>
    </row>
    <row r="10050" spans="1:2" x14ac:dyDescent="0.25">
      <c r="A10050" s="14"/>
      <c r="B10050" s="2"/>
    </row>
    <row r="10051" spans="1:2" x14ac:dyDescent="0.25">
      <c r="A10051" s="14"/>
      <c r="B10051" s="2"/>
    </row>
    <row r="10052" spans="1:2" x14ac:dyDescent="0.25">
      <c r="A10052" s="14"/>
      <c r="B10052" s="2"/>
    </row>
    <row r="10053" spans="1:2" x14ac:dyDescent="0.25">
      <c r="A10053" s="14"/>
      <c r="B10053" s="2"/>
    </row>
    <row r="10054" spans="1:2" x14ac:dyDescent="0.25">
      <c r="A10054" s="14"/>
      <c r="B10054" s="2"/>
    </row>
    <row r="10055" spans="1:2" x14ac:dyDescent="0.25">
      <c r="A10055" s="14"/>
      <c r="B10055" s="2"/>
    </row>
    <row r="10056" spans="1:2" x14ac:dyDescent="0.25">
      <c r="A10056" s="14"/>
      <c r="B10056" s="2"/>
    </row>
    <row r="10057" spans="1:2" x14ac:dyDescent="0.25">
      <c r="A10057" s="14"/>
      <c r="B10057" s="2"/>
    </row>
    <row r="10058" spans="1:2" x14ac:dyDescent="0.25">
      <c r="A10058" s="14"/>
      <c r="B10058" s="2"/>
    </row>
    <row r="10059" spans="1:2" x14ac:dyDescent="0.25">
      <c r="A10059" s="14"/>
      <c r="B10059" s="2"/>
    </row>
    <row r="10060" spans="1:2" x14ac:dyDescent="0.25">
      <c r="A10060" s="14"/>
      <c r="B10060" s="2"/>
    </row>
    <row r="10061" spans="1:2" x14ac:dyDescent="0.25">
      <c r="A10061" s="14"/>
      <c r="B10061" s="2"/>
    </row>
    <row r="10062" spans="1:2" x14ac:dyDescent="0.25">
      <c r="A10062" s="14"/>
      <c r="B10062" s="2"/>
    </row>
    <row r="10063" spans="1:2" x14ac:dyDescent="0.25">
      <c r="A10063" s="14"/>
      <c r="B10063" s="2"/>
    </row>
    <row r="10064" spans="1:2" x14ac:dyDescent="0.25">
      <c r="A10064" s="14"/>
      <c r="B10064" s="2"/>
    </row>
    <row r="10065" spans="1:2" x14ac:dyDescent="0.25">
      <c r="A10065" s="14"/>
      <c r="B10065" s="2"/>
    </row>
    <row r="10066" spans="1:2" x14ac:dyDescent="0.25">
      <c r="A10066" s="14"/>
      <c r="B10066" s="2"/>
    </row>
    <row r="10067" spans="1:2" x14ac:dyDescent="0.25">
      <c r="A10067" s="14"/>
      <c r="B10067" s="2"/>
    </row>
    <row r="10068" spans="1:2" x14ac:dyDescent="0.25">
      <c r="A10068" s="14"/>
      <c r="B10068" s="2"/>
    </row>
    <row r="10069" spans="1:2" x14ac:dyDescent="0.25">
      <c r="A10069" s="14"/>
      <c r="B10069" s="2"/>
    </row>
    <row r="10070" spans="1:2" x14ac:dyDescent="0.25">
      <c r="A10070" s="14"/>
      <c r="B10070" s="2"/>
    </row>
    <row r="10071" spans="1:2" x14ac:dyDescent="0.25">
      <c r="A10071" s="14"/>
      <c r="B10071" s="2"/>
    </row>
    <row r="10072" spans="1:2" x14ac:dyDescent="0.25">
      <c r="A10072" s="14"/>
      <c r="B10072" s="2"/>
    </row>
    <row r="10073" spans="1:2" x14ac:dyDescent="0.25">
      <c r="A10073" s="14"/>
      <c r="B10073" s="2"/>
    </row>
    <row r="10074" spans="1:2" x14ac:dyDescent="0.25">
      <c r="A10074" s="14"/>
      <c r="B10074" s="2"/>
    </row>
    <row r="10075" spans="1:2" x14ac:dyDescent="0.25">
      <c r="A10075" s="14"/>
      <c r="B10075" s="2"/>
    </row>
    <row r="10076" spans="1:2" x14ac:dyDescent="0.25">
      <c r="A10076" s="14"/>
      <c r="B10076" s="2"/>
    </row>
    <row r="10077" spans="1:2" x14ac:dyDescent="0.25">
      <c r="A10077" s="14"/>
      <c r="B10077" s="2"/>
    </row>
    <row r="10078" spans="1:2" x14ac:dyDescent="0.25">
      <c r="A10078" s="14"/>
      <c r="B10078" s="2"/>
    </row>
    <row r="10079" spans="1:2" x14ac:dyDescent="0.25">
      <c r="A10079" s="14"/>
      <c r="B10079" s="2"/>
    </row>
    <row r="19988" spans="1:3" x14ac:dyDescent="0.25">
      <c r="A19988" s="14"/>
      <c r="B19988" s="2"/>
      <c r="C19988" s="2"/>
    </row>
    <row r="19989" spans="1:3" x14ac:dyDescent="0.25">
      <c r="A19989" s="14"/>
      <c r="B19989" s="2"/>
      <c r="C19989" s="2"/>
    </row>
    <row r="19990" spans="1:3" x14ac:dyDescent="0.25">
      <c r="A19990" s="14"/>
      <c r="B19990" s="2"/>
      <c r="C19990" s="2"/>
    </row>
    <row r="19991" spans="1:3" x14ac:dyDescent="0.25">
      <c r="A19991" s="14"/>
      <c r="B19991" s="2"/>
      <c r="C19991" s="2"/>
    </row>
    <row r="19992" spans="1:3" x14ac:dyDescent="0.25">
      <c r="A19992" s="14"/>
      <c r="B19992" s="2"/>
      <c r="C19992" s="2"/>
    </row>
    <row r="19993" spans="1:3" x14ac:dyDescent="0.25">
      <c r="A19993" s="14"/>
      <c r="B19993" s="2"/>
      <c r="C19993" s="2"/>
    </row>
    <row r="19994" spans="1:3" x14ac:dyDescent="0.25">
      <c r="A19994" s="14"/>
      <c r="B19994" s="2"/>
      <c r="C19994" s="2"/>
    </row>
    <row r="19995" spans="1:3" x14ac:dyDescent="0.25">
      <c r="A19995" s="14"/>
      <c r="B19995" s="2"/>
      <c r="C19995" s="2"/>
    </row>
    <row r="19996" spans="1:3" x14ac:dyDescent="0.25">
      <c r="A19996" s="14"/>
      <c r="B19996" s="2"/>
      <c r="C19996" s="2"/>
    </row>
    <row r="19997" spans="1:3" x14ac:dyDescent="0.25">
      <c r="A19997" s="14"/>
      <c r="B19997" s="2"/>
      <c r="C19997" s="2"/>
    </row>
    <row r="19998" spans="1:3" x14ac:dyDescent="0.25">
      <c r="A19998" s="14"/>
      <c r="B19998" s="2"/>
      <c r="C19998" s="2"/>
    </row>
    <row r="19999" spans="1:3" x14ac:dyDescent="0.25">
      <c r="A19999" s="14"/>
      <c r="B19999" s="2"/>
      <c r="C19999" s="2"/>
    </row>
    <row r="20000" spans="1:3" x14ac:dyDescent="0.25">
      <c r="A20000" s="14"/>
      <c r="B20000" s="2"/>
      <c r="C20000" s="2"/>
    </row>
    <row r="20001" spans="1:11" x14ac:dyDescent="0.25">
      <c r="A20001" s="14"/>
      <c r="B20001" s="2"/>
      <c r="C20001" s="2"/>
    </row>
    <row r="20002" spans="1:11" x14ac:dyDescent="0.25">
      <c r="A20002" s="14"/>
      <c r="B20002" s="2"/>
      <c r="C20002" s="2"/>
    </row>
    <row r="20003" spans="1:11" s="2" customFormat="1" x14ac:dyDescent="0.25">
      <c r="A20003" s="14"/>
      <c r="F20003" s="35"/>
      <c r="K20003" s="8"/>
    </row>
    <row r="20004" spans="1:11" x14ac:dyDescent="0.25">
      <c r="A20004" s="14"/>
      <c r="B20004" s="2"/>
      <c r="C20004" s="2"/>
    </row>
    <row r="20005" spans="1:11" x14ac:dyDescent="0.25">
      <c r="A20005" s="14"/>
      <c r="B20005" s="2"/>
      <c r="C20005" s="2"/>
    </row>
    <row r="20006" spans="1:11" x14ac:dyDescent="0.25">
      <c r="A20006" s="14"/>
      <c r="B20006" s="2"/>
      <c r="C20006" s="2"/>
    </row>
    <row r="20007" spans="1:11" x14ac:dyDescent="0.25">
      <c r="A20007" s="14"/>
      <c r="B20007" s="2"/>
      <c r="C20007" s="2"/>
    </row>
    <row r="20008" spans="1:11" x14ac:dyDescent="0.25">
      <c r="A20008" s="14"/>
      <c r="B20008" s="2"/>
      <c r="C20008" s="2"/>
    </row>
    <row r="20009" spans="1:11" x14ac:dyDescent="0.25">
      <c r="A20009" s="14"/>
      <c r="B20009" s="2"/>
      <c r="C20009" s="2"/>
    </row>
    <row r="20010" spans="1:11" x14ac:dyDescent="0.25">
      <c r="A20010" s="14"/>
      <c r="B20010" s="2"/>
      <c r="C20010" s="2"/>
    </row>
    <row r="20011" spans="1:11" x14ac:dyDescent="0.25">
      <c r="A20011" s="14"/>
      <c r="B20011" s="2"/>
      <c r="C20011" s="2"/>
    </row>
    <row r="20012" spans="1:11" x14ac:dyDescent="0.25">
      <c r="A20012" s="14"/>
      <c r="B20012" s="2"/>
      <c r="C20012" s="2"/>
    </row>
    <row r="20013" spans="1:11" x14ac:dyDescent="0.25">
      <c r="A20013" s="14"/>
      <c r="B20013" s="2"/>
      <c r="C20013" s="2"/>
    </row>
    <row r="20014" spans="1:11" x14ac:dyDescent="0.25">
      <c r="A20014" s="14"/>
      <c r="B20014" s="2"/>
      <c r="C20014" s="2"/>
    </row>
    <row r="20015" spans="1:11" x14ac:dyDescent="0.25">
      <c r="A20015" s="14"/>
      <c r="B20015" s="2"/>
      <c r="C20015" s="2"/>
    </row>
    <row r="20016" spans="1:11" x14ac:dyDescent="0.25">
      <c r="A20016" s="14"/>
      <c r="B20016" s="2"/>
      <c r="C20016" s="2"/>
    </row>
    <row r="20017" spans="1:3" x14ac:dyDescent="0.25">
      <c r="A20017" s="14"/>
      <c r="B20017" s="2"/>
      <c r="C20017" s="2"/>
    </row>
    <row r="20018" spans="1:3" x14ac:dyDescent="0.25">
      <c r="A20018" s="14"/>
      <c r="B20018" s="2"/>
      <c r="C20018" s="2"/>
    </row>
    <row r="20019" spans="1:3" x14ac:dyDescent="0.25">
      <c r="A20019" s="14"/>
      <c r="B20019" s="2"/>
      <c r="C20019" s="2"/>
    </row>
    <row r="20020" spans="1:3" x14ac:dyDescent="0.25">
      <c r="A20020" s="14"/>
      <c r="B20020" s="2"/>
      <c r="C20020" s="2"/>
    </row>
    <row r="20021" spans="1:3" x14ac:dyDescent="0.25">
      <c r="A20021" s="14"/>
      <c r="B20021" s="2"/>
      <c r="C20021" s="2"/>
    </row>
    <row r="20022" spans="1:3" x14ac:dyDescent="0.25">
      <c r="A20022" s="14"/>
      <c r="B20022" s="2"/>
      <c r="C20022" s="2"/>
    </row>
    <row r="20023" spans="1:3" x14ac:dyDescent="0.25">
      <c r="A20023" s="14"/>
      <c r="B20023" s="2"/>
      <c r="C20023" s="2"/>
    </row>
    <row r="20024" spans="1:3" x14ac:dyDescent="0.25">
      <c r="A20024" s="14"/>
      <c r="B20024" s="2"/>
      <c r="C20024" s="2"/>
    </row>
    <row r="20025" spans="1:3" x14ac:dyDescent="0.25">
      <c r="A20025" s="14"/>
      <c r="B20025" s="2"/>
      <c r="C20025" s="2"/>
    </row>
    <row r="20026" spans="1:3" x14ac:dyDescent="0.25">
      <c r="A20026" s="14"/>
      <c r="B20026" s="2"/>
      <c r="C20026" s="2"/>
    </row>
    <row r="20027" spans="1:3" x14ac:dyDescent="0.25">
      <c r="A20027" s="14"/>
      <c r="B20027" s="2"/>
      <c r="C20027" s="2"/>
    </row>
    <row r="20028" spans="1:3" x14ac:dyDescent="0.25">
      <c r="A20028" s="14"/>
      <c r="B20028" s="2"/>
      <c r="C20028" s="2"/>
    </row>
    <row r="20029" spans="1:3" x14ac:dyDescent="0.25">
      <c r="A20029" s="14"/>
      <c r="B20029" s="2"/>
      <c r="C20029" s="2"/>
    </row>
    <row r="20030" spans="1:3" x14ac:dyDescent="0.25">
      <c r="A20030" s="14"/>
      <c r="B20030" s="2"/>
      <c r="C20030" s="2"/>
    </row>
    <row r="20031" spans="1:3" x14ac:dyDescent="0.25">
      <c r="A20031" s="14"/>
      <c r="B20031" s="2"/>
      <c r="C20031" s="2"/>
    </row>
    <row r="20032" spans="1:3" x14ac:dyDescent="0.25">
      <c r="A20032" s="14"/>
      <c r="B20032" s="2"/>
      <c r="C20032" s="2"/>
    </row>
    <row r="20033" spans="1:3" x14ac:dyDescent="0.25">
      <c r="A20033" s="14"/>
      <c r="B20033" s="2"/>
      <c r="C20033" s="2"/>
    </row>
    <row r="20034" spans="1:3" x14ac:dyDescent="0.25">
      <c r="A20034" s="14"/>
      <c r="B20034" s="2"/>
      <c r="C20034" s="2"/>
    </row>
    <row r="20035" spans="1:3" x14ac:dyDescent="0.25">
      <c r="A20035" s="14"/>
      <c r="B20035" s="2"/>
      <c r="C20035" s="2"/>
    </row>
    <row r="20036" spans="1:3" x14ac:dyDescent="0.25">
      <c r="A20036" s="14"/>
      <c r="B20036" s="2"/>
      <c r="C20036" s="2"/>
    </row>
    <row r="20037" spans="1:3" x14ac:dyDescent="0.25">
      <c r="A20037" s="14"/>
      <c r="B20037" s="2"/>
      <c r="C20037" s="2"/>
    </row>
    <row r="20038" spans="1:3" x14ac:dyDescent="0.25">
      <c r="A20038" s="14"/>
      <c r="B20038" s="2"/>
      <c r="C20038" s="2"/>
    </row>
    <row r="20039" spans="1:3" x14ac:dyDescent="0.25">
      <c r="A20039" s="14"/>
      <c r="B20039" s="2"/>
      <c r="C20039" s="2"/>
    </row>
  </sheetData>
  <conditionalFormatting sqref="K2:K158">
    <cfRule type="expression" dxfId="6" priority="3">
      <formula>"&lt;$N3"</formula>
    </cfRule>
  </conditionalFormatting>
  <conditionalFormatting sqref="K2:K158">
    <cfRule type="cellIs" dxfId="5" priority="2" operator="lessThanOrEqual">
      <formula>$J2</formula>
    </cfRule>
  </conditionalFormatting>
  <conditionalFormatting sqref="I2:I158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39"/>
  <sheetViews>
    <sheetView tabSelected="1" workbookViewId="0">
      <selection activeCell="H16" sqref="H16"/>
    </sheetView>
  </sheetViews>
  <sheetFormatPr defaultRowHeight="15" x14ac:dyDescent="0.25"/>
  <cols>
    <col min="1" max="1" width="14.42578125" style="13" bestFit="1" customWidth="1"/>
    <col min="2" max="2" width="16.7109375" bestFit="1" customWidth="1"/>
    <col min="3" max="3" width="22" bestFit="1" customWidth="1"/>
    <col min="5" max="5" width="7.28515625" style="34" customWidth="1"/>
    <col min="6" max="6" width="10.85546875" bestFit="1" customWidth="1"/>
    <col min="7" max="7" width="9.85546875" customWidth="1"/>
    <col min="8" max="8" width="10.28515625" customWidth="1"/>
    <col min="9" max="9" width="16.42578125" customWidth="1"/>
    <col min="10" max="10" width="12.42578125" style="6" customWidth="1"/>
  </cols>
  <sheetData>
    <row r="1" spans="1:11" ht="30" x14ac:dyDescent="0.25">
      <c r="A1" s="15"/>
      <c r="B1" s="16" t="s">
        <v>21</v>
      </c>
      <c r="C1" s="16" t="s">
        <v>20</v>
      </c>
      <c r="E1" s="33" t="s">
        <v>12</v>
      </c>
      <c r="F1" s="10" t="s">
        <v>16</v>
      </c>
      <c r="G1" s="11" t="s">
        <v>9</v>
      </c>
      <c r="H1" s="11" t="s">
        <v>9</v>
      </c>
      <c r="I1" s="11" t="s">
        <v>14</v>
      </c>
      <c r="J1" s="12" t="s">
        <v>13</v>
      </c>
    </row>
    <row r="2" spans="1:11" x14ac:dyDescent="0.25">
      <c r="A2" s="15" t="s">
        <v>19</v>
      </c>
      <c r="B2" s="16">
        <v>0</v>
      </c>
      <c r="C2" s="16">
        <f>B2/60</f>
        <v>0</v>
      </c>
      <c r="E2" s="31">
        <v>1</v>
      </c>
      <c r="F2" s="5">
        <f>$B$15+$B$15*($B$26-E2)/$B$26</f>
        <v>396.66666666666663</v>
      </c>
      <c r="G2" s="5">
        <f>$B$24</f>
        <v>-11.333333333333334</v>
      </c>
      <c r="H2" s="5">
        <f>$A$7-$B$24*(E2-1)</f>
        <v>30</v>
      </c>
      <c r="I2" s="5">
        <f>H2</f>
        <v>30</v>
      </c>
      <c r="J2" s="7">
        <f>$B$14</f>
        <v>1700</v>
      </c>
      <c r="K2" s="4">
        <f>(2*1+1*(E2-1))/2*E2</f>
        <v>1</v>
      </c>
    </row>
    <row r="3" spans="1:11" x14ac:dyDescent="0.25">
      <c r="A3" s="17"/>
      <c r="B3" s="18" t="s">
        <v>5</v>
      </c>
      <c r="C3" s="18" t="s">
        <v>6</v>
      </c>
      <c r="D3" s="19"/>
      <c r="E3" s="31">
        <v>2</v>
      </c>
      <c r="F3" s="5">
        <f t="shared" ref="F3:F66" si="0">$B$15+$B$15*($B$26-E3)/$B$26</f>
        <v>393.33333333333337</v>
      </c>
      <c r="G3" s="5">
        <f t="shared" ref="G3:G66" si="1">$B$24</f>
        <v>-11.333333333333334</v>
      </c>
      <c r="H3" s="5">
        <f t="shared" ref="H3:H66" si="2">$A$7-$B$24*(E3-1)</f>
        <v>41.333333333333336</v>
      </c>
      <c r="I3" s="5">
        <f>H3+I2</f>
        <v>71.333333333333343</v>
      </c>
      <c r="J3" s="7">
        <f t="shared" ref="J3:J66" si="3">$B$14</f>
        <v>1700</v>
      </c>
      <c r="K3" s="4">
        <f>(2*1+1*(E3-1))/2*E3</f>
        <v>3</v>
      </c>
    </row>
    <row r="4" spans="1:11" x14ac:dyDescent="0.25">
      <c r="A4" s="17" t="s">
        <v>26</v>
      </c>
      <c r="B4" s="20">
        <v>10</v>
      </c>
      <c r="C4" s="20">
        <v>5</v>
      </c>
      <c r="D4" s="19"/>
      <c r="E4" s="31">
        <v>3</v>
      </c>
      <c r="F4" s="5">
        <f t="shared" si="0"/>
        <v>390</v>
      </c>
      <c r="G4" s="5">
        <f t="shared" si="1"/>
        <v>-11.333333333333334</v>
      </c>
      <c r="H4" s="5">
        <f t="shared" si="2"/>
        <v>52.666666666666671</v>
      </c>
      <c r="I4" s="5">
        <f>H4+I3</f>
        <v>124.00000000000001</v>
      </c>
      <c r="J4" s="7">
        <f t="shared" si="3"/>
        <v>1700</v>
      </c>
      <c r="K4" s="4">
        <f>(2*1+1*(E4-1))/2*E4</f>
        <v>6</v>
      </c>
    </row>
    <row r="5" spans="1:11" x14ac:dyDescent="0.25">
      <c r="A5" s="17" t="s">
        <v>27</v>
      </c>
      <c r="B5" s="20">
        <v>1.5</v>
      </c>
      <c r="C5" s="20">
        <v>1</v>
      </c>
      <c r="D5" s="19"/>
      <c r="E5" s="31">
        <v>4</v>
      </c>
      <c r="F5" s="5">
        <f t="shared" si="0"/>
        <v>386.66666666666663</v>
      </c>
      <c r="G5" s="5">
        <f t="shared" si="1"/>
        <v>-11.333333333333334</v>
      </c>
      <c r="H5" s="5">
        <f t="shared" si="2"/>
        <v>64</v>
      </c>
      <c r="I5" s="5">
        <f>H5+I4</f>
        <v>188</v>
      </c>
      <c r="J5" s="7">
        <f t="shared" si="3"/>
        <v>1700</v>
      </c>
      <c r="K5" s="4">
        <f t="shared" ref="K5:K68" si="4">(2*1+1*(E5-1))/2*E5</f>
        <v>10</v>
      </c>
    </row>
    <row r="6" spans="1:11" x14ac:dyDescent="0.25">
      <c r="A6" s="17"/>
      <c r="B6" s="19">
        <f>B4/60</f>
        <v>0.16666666666666666</v>
      </c>
      <c r="C6" s="19">
        <f>C4/60</f>
        <v>8.3333333333333329E-2</v>
      </c>
      <c r="D6" s="19" t="s">
        <v>20</v>
      </c>
      <c r="E6" s="31">
        <v>5</v>
      </c>
      <c r="F6" s="5">
        <f t="shared" si="0"/>
        <v>383.33333333333337</v>
      </c>
      <c r="G6" s="5">
        <f t="shared" si="1"/>
        <v>-11.333333333333334</v>
      </c>
      <c r="H6" s="5">
        <f t="shared" si="2"/>
        <v>75.333333333333343</v>
      </c>
      <c r="I6" s="5">
        <f t="shared" ref="I6:I69" si="5">H6+I5</f>
        <v>263.33333333333337</v>
      </c>
      <c r="J6" s="7">
        <f t="shared" si="3"/>
        <v>1700</v>
      </c>
      <c r="K6" s="4">
        <f t="shared" si="4"/>
        <v>15</v>
      </c>
    </row>
    <row r="7" spans="1:11" x14ac:dyDescent="0.25">
      <c r="A7" s="13">
        <f>1000*60/A9/B4</f>
        <v>30</v>
      </c>
      <c r="B7">
        <f>B5-B4</f>
        <v>-8.5</v>
      </c>
      <c r="E7" s="31">
        <v>6</v>
      </c>
      <c r="F7" s="5">
        <f t="shared" si="0"/>
        <v>380</v>
      </c>
      <c r="G7" s="5">
        <f t="shared" si="1"/>
        <v>-11.333333333333334</v>
      </c>
      <c r="H7" s="5">
        <f t="shared" si="2"/>
        <v>86.666666666666671</v>
      </c>
      <c r="I7" s="5">
        <f t="shared" si="5"/>
        <v>350.00000000000006</v>
      </c>
      <c r="J7" s="7">
        <f t="shared" si="3"/>
        <v>1700</v>
      </c>
      <c r="K7" s="4">
        <f t="shared" si="4"/>
        <v>21</v>
      </c>
    </row>
    <row r="8" spans="1:11" x14ac:dyDescent="0.25">
      <c r="A8" s="21" t="s">
        <v>2</v>
      </c>
      <c r="B8" s="22" t="s">
        <v>8</v>
      </c>
      <c r="C8" s="22" t="s">
        <v>7</v>
      </c>
      <c r="E8" s="31">
        <v>7</v>
      </c>
      <c r="F8" s="5">
        <f t="shared" si="0"/>
        <v>376.66666666666663</v>
      </c>
      <c r="G8" s="5">
        <f t="shared" si="1"/>
        <v>-11.333333333333334</v>
      </c>
      <c r="H8" s="5">
        <f t="shared" si="2"/>
        <v>98</v>
      </c>
      <c r="I8" s="5">
        <f t="shared" si="5"/>
        <v>448.00000000000006</v>
      </c>
      <c r="J8" s="7">
        <f t="shared" si="3"/>
        <v>1700</v>
      </c>
      <c r="K8" s="4">
        <f t="shared" si="4"/>
        <v>28</v>
      </c>
    </row>
    <row r="9" spans="1:11" x14ac:dyDescent="0.25">
      <c r="A9" s="21">
        <v>200</v>
      </c>
      <c r="B9" s="22">
        <f>A9*B4</f>
        <v>2000</v>
      </c>
      <c r="C9" s="22">
        <f>A9*C4</f>
        <v>1000</v>
      </c>
      <c r="E9" s="31">
        <v>8</v>
      </c>
      <c r="F9" s="5">
        <f t="shared" si="0"/>
        <v>373.33333333333337</v>
      </c>
      <c r="G9" s="5">
        <f t="shared" si="1"/>
        <v>-11.333333333333334</v>
      </c>
      <c r="H9" s="5">
        <f t="shared" si="2"/>
        <v>109.33333333333334</v>
      </c>
      <c r="I9" s="5">
        <f t="shared" si="5"/>
        <v>557.33333333333337</v>
      </c>
      <c r="J9" s="7">
        <f t="shared" si="3"/>
        <v>1700</v>
      </c>
      <c r="K9" s="4">
        <f t="shared" si="4"/>
        <v>36</v>
      </c>
    </row>
    <row r="10" spans="1:11" x14ac:dyDescent="0.25">
      <c r="A10" s="21"/>
      <c r="B10" s="22">
        <f>A9*B5</f>
        <v>300</v>
      </c>
      <c r="C10" s="22">
        <f>A9*C5</f>
        <v>200</v>
      </c>
      <c r="E10" s="31">
        <v>9</v>
      </c>
      <c r="F10" s="5">
        <f t="shared" si="0"/>
        <v>370</v>
      </c>
      <c r="G10" s="5">
        <f t="shared" si="1"/>
        <v>-11.333333333333334</v>
      </c>
      <c r="H10" s="5">
        <f t="shared" si="2"/>
        <v>120.66666666666667</v>
      </c>
      <c r="I10" s="5">
        <f t="shared" si="5"/>
        <v>678</v>
      </c>
      <c r="J10" s="7">
        <f t="shared" si="3"/>
        <v>1700</v>
      </c>
      <c r="K10" s="4">
        <f t="shared" si="4"/>
        <v>45</v>
      </c>
    </row>
    <row r="11" spans="1:11" x14ac:dyDescent="0.25">
      <c r="E11" s="31">
        <v>10</v>
      </c>
      <c r="F11" s="5">
        <f t="shared" si="0"/>
        <v>366.66666666666663</v>
      </c>
      <c r="G11" s="5">
        <f t="shared" si="1"/>
        <v>-11.333333333333334</v>
      </c>
      <c r="H11" s="5">
        <f t="shared" si="2"/>
        <v>132</v>
      </c>
      <c r="I11" s="5">
        <f>H11+I10</f>
        <v>810</v>
      </c>
      <c r="J11" s="7">
        <f t="shared" si="3"/>
        <v>1700</v>
      </c>
      <c r="K11" s="4">
        <f t="shared" si="4"/>
        <v>55</v>
      </c>
    </row>
    <row r="12" spans="1:11" x14ac:dyDescent="0.25">
      <c r="A12" s="9" t="s">
        <v>3</v>
      </c>
      <c r="B12" s="1">
        <f>A9*B4</f>
        <v>2000</v>
      </c>
      <c r="C12" t="s">
        <v>8</v>
      </c>
      <c r="E12" s="31">
        <v>11</v>
      </c>
      <c r="F12" s="5">
        <f t="shared" si="0"/>
        <v>363.33333333333337</v>
      </c>
      <c r="G12" s="5">
        <f t="shared" si="1"/>
        <v>-11.333333333333334</v>
      </c>
      <c r="H12" s="5">
        <f t="shared" si="2"/>
        <v>143.33333333333334</v>
      </c>
      <c r="I12" s="5">
        <f>H12+I11</f>
        <v>953.33333333333337</v>
      </c>
      <c r="J12" s="7">
        <f t="shared" si="3"/>
        <v>1700</v>
      </c>
      <c r="K12" s="4">
        <f t="shared" si="4"/>
        <v>66</v>
      </c>
    </row>
    <row r="13" spans="1:11" x14ac:dyDescent="0.25">
      <c r="A13" s="9" t="s">
        <v>4</v>
      </c>
      <c r="B13" s="1">
        <f>A9*B5</f>
        <v>300</v>
      </c>
      <c r="E13" s="31">
        <v>12</v>
      </c>
      <c r="F13" s="5">
        <f t="shared" si="0"/>
        <v>360</v>
      </c>
      <c r="G13" s="5">
        <f t="shared" si="1"/>
        <v>-11.333333333333334</v>
      </c>
      <c r="H13" s="5">
        <f t="shared" si="2"/>
        <v>154.66666666666669</v>
      </c>
      <c r="I13" s="5">
        <f t="shared" si="5"/>
        <v>1108</v>
      </c>
      <c r="J13" s="7">
        <f t="shared" si="3"/>
        <v>1700</v>
      </c>
      <c r="K13" s="4">
        <f t="shared" si="4"/>
        <v>78</v>
      </c>
    </row>
    <row r="14" spans="1:11" x14ac:dyDescent="0.25">
      <c r="A14" s="9" t="s">
        <v>17</v>
      </c>
      <c r="B14" s="29">
        <f>ABS((B5-B4)/C4*1000)</f>
        <v>1700</v>
      </c>
      <c r="C14" t="s">
        <v>11</v>
      </c>
      <c r="E14" s="31">
        <v>13</v>
      </c>
      <c r="F14" s="5">
        <f t="shared" si="0"/>
        <v>356.66666666666663</v>
      </c>
      <c r="G14" s="5">
        <f t="shared" si="1"/>
        <v>-11.333333333333334</v>
      </c>
      <c r="H14" s="5">
        <f t="shared" si="2"/>
        <v>166</v>
      </c>
      <c r="I14" s="5">
        <f t="shared" si="5"/>
        <v>1274</v>
      </c>
      <c r="J14" s="7">
        <f t="shared" si="3"/>
        <v>1700</v>
      </c>
      <c r="K14" s="4">
        <f t="shared" si="4"/>
        <v>91</v>
      </c>
    </row>
    <row r="15" spans="1:11" x14ac:dyDescent="0.25">
      <c r="A15" s="9" t="s">
        <v>10</v>
      </c>
      <c r="B15" s="30">
        <f>1000*60/A9/B5</f>
        <v>200</v>
      </c>
      <c r="C15" t="s">
        <v>11</v>
      </c>
      <c r="E15" s="31">
        <v>14</v>
      </c>
      <c r="F15" s="5">
        <f t="shared" si="0"/>
        <v>353.33333333333337</v>
      </c>
      <c r="G15" s="5">
        <f t="shared" si="1"/>
        <v>-11.333333333333334</v>
      </c>
      <c r="H15" s="5">
        <f t="shared" si="2"/>
        <v>177.33333333333334</v>
      </c>
      <c r="I15" s="5">
        <f t="shared" si="5"/>
        <v>1451.3333333333333</v>
      </c>
      <c r="J15" s="7">
        <f t="shared" si="3"/>
        <v>1700</v>
      </c>
      <c r="K15" s="4">
        <f t="shared" si="4"/>
        <v>105</v>
      </c>
    </row>
    <row r="16" spans="1:11" x14ac:dyDescent="0.25">
      <c r="A16" s="9"/>
      <c r="B16" s="1"/>
      <c r="E16" s="31">
        <v>15</v>
      </c>
      <c r="F16" s="5">
        <f t="shared" si="0"/>
        <v>350</v>
      </c>
      <c r="G16" s="5">
        <f t="shared" si="1"/>
        <v>-11.333333333333334</v>
      </c>
      <c r="H16" s="5">
        <f t="shared" si="2"/>
        <v>188.66666666666669</v>
      </c>
      <c r="I16" s="5">
        <f t="shared" si="5"/>
        <v>1640</v>
      </c>
      <c r="J16" s="7">
        <f t="shared" si="3"/>
        <v>1700</v>
      </c>
      <c r="K16" s="4">
        <f t="shared" si="4"/>
        <v>120</v>
      </c>
    </row>
    <row r="17" spans="1:11" x14ac:dyDescent="0.25">
      <c r="A17" s="9" t="s">
        <v>15</v>
      </c>
      <c r="B17" s="29">
        <v>200</v>
      </c>
      <c r="C17" t="s">
        <v>11</v>
      </c>
      <c r="E17" s="31">
        <v>16</v>
      </c>
      <c r="F17" s="5">
        <f t="shared" si="0"/>
        <v>346.66666666666663</v>
      </c>
      <c r="G17" s="5">
        <f t="shared" si="1"/>
        <v>-11.333333333333334</v>
      </c>
      <c r="H17" s="5">
        <f t="shared" si="2"/>
        <v>200</v>
      </c>
      <c r="I17" s="5">
        <f t="shared" si="5"/>
        <v>1840</v>
      </c>
      <c r="J17" s="7">
        <f t="shared" si="3"/>
        <v>1700</v>
      </c>
      <c r="K17" s="4">
        <f t="shared" si="4"/>
        <v>136</v>
      </c>
    </row>
    <row r="18" spans="1:11" x14ac:dyDescent="0.25">
      <c r="A18" s="9"/>
      <c r="B18" s="27"/>
      <c r="E18" s="31">
        <v>17</v>
      </c>
      <c r="F18" s="5">
        <f t="shared" si="0"/>
        <v>343.33333333333337</v>
      </c>
      <c r="G18" s="5">
        <f t="shared" si="1"/>
        <v>-11.333333333333334</v>
      </c>
      <c r="H18" s="5">
        <f t="shared" si="2"/>
        <v>211.33333333333334</v>
      </c>
      <c r="I18" s="5">
        <f t="shared" si="5"/>
        <v>2051.3333333333335</v>
      </c>
      <c r="J18" s="7">
        <f t="shared" si="3"/>
        <v>1700</v>
      </c>
      <c r="K18" s="4">
        <f t="shared" si="4"/>
        <v>153</v>
      </c>
    </row>
    <row r="19" spans="1:11" x14ac:dyDescent="0.25">
      <c r="A19" s="9" t="s">
        <v>25</v>
      </c>
      <c r="B19" s="32">
        <f>C6*B14*B14/2/1000/1000</f>
        <v>0.12041666666666666</v>
      </c>
      <c r="C19" t="s">
        <v>18</v>
      </c>
      <c r="E19" s="31">
        <v>18</v>
      </c>
      <c r="F19" s="5">
        <f t="shared" si="0"/>
        <v>340</v>
      </c>
      <c r="G19" s="5">
        <f t="shared" si="1"/>
        <v>-11.333333333333334</v>
      </c>
      <c r="H19" s="5">
        <f t="shared" si="2"/>
        <v>222.66666666666669</v>
      </c>
      <c r="I19" s="5">
        <f t="shared" si="5"/>
        <v>2274</v>
      </c>
      <c r="J19" s="7">
        <f t="shared" si="3"/>
        <v>1700</v>
      </c>
      <c r="K19" s="4">
        <f t="shared" si="4"/>
        <v>171</v>
      </c>
    </row>
    <row r="20" spans="1:11" x14ac:dyDescent="0.25">
      <c r="A20" s="9"/>
      <c r="B20" s="29">
        <f>B19*A9</f>
        <v>24.083333333333332</v>
      </c>
      <c r="C20" t="s">
        <v>2</v>
      </c>
      <c r="E20" s="31">
        <v>19</v>
      </c>
      <c r="F20" s="5">
        <f t="shared" si="0"/>
        <v>336.66666666666663</v>
      </c>
      <c r="G20" s="5">
        <f t="shared" si="1"/>
        <v>-11.333333333333334</v>
      </c>
      <c r="H20" s="5">
        <f t="shared" si="2"/>
        <v>234</v>
      </c>
      <c r="I20" s="5">
        <f t="shared" si="5"/>
        <v>2508</v>
      </c>
      <c r="J20" s="7">
        <f t="shared" si="3"/>
        <v>1700</v>
      </c>
      <c r="K20" s="4">
        <f t="shared" si="4"/>
        <v>190</v>
      </c>
    </row>
    <row r="21" spans="1:11" x14ac:dyDescent="0.25">
      <c r="A21" s="9"/>
      <c r="B21" s="1"/>
      <c r="D21">
        <v>0.91500000000000004</v>
      </c>
      <c r="E21" s="31">
        <v>20</v>
      </c>
      <c r="F21" s="5">
        <f t="shared" si="0"/>
        <v>333.33333333333337</v>
      </c>
      <c r="G21" s="5">
        <f t="shared" si="1"/>
        <v>-11.333333333333334</v>
      </c>
      <c r="H21" s="5">
        <f t="shared" si="2"/>
        <v>245.33333333333334</v>
      </c>
      <c r="I21" s="5">
        <f t="shared" si="5"/>
        <v>2753.3333333333335</v>
      </c>
      <c r="J21" s="7">
        <f t="shared" si="3"/>
        <v>1700</v>
      </c>
      <c r="K21" s="4">
        <f t="shared" si="4"/>
        <v>210</v>
      </c>
    </row>
    <row r="22" spans="1:11" x14ac:dyDescent="0.25">
      <c r="A22" s="9" t="s">
        <v>22</v>
      </c>
      <c r="B22" s="23">
        <f>B29</f>
        <v>15</v>
      </c>
      <c r="D22">
        <v>30</v>
      </c>
      <c r="E22" s="31">
        <v>21</v>
      </c>
      <c r="F22" s="5">
        <f t="shared" si="0"/>
        <v>330</v>
      </c>
      <c r="G22" s="5">
        <f t="shared" si="1"/>
        <v>-11.333333333333334</v>
      </c>
      <c r="H22" s="5">
        <f t="shared" si="2"/>
        <v>256.66666666666669</v>
      </c>
      <c r="I22" s="5">
        <f t="shared" si="5"/>
        <v>3010</v>
      </c>
      <c r="J22" s="7">
        <f t="shared" si="3"/>
        <v>1700</v>
      </c>
      <c r="K22" s="4">
        <f t="shared" si="4"/>
        <v>231</v>
      </c>
    </row>
    <row r="23" spans="1:11" x14ac:dyDescent="0.25">
      <c r="A23" s="9"/>
      <c r="B23" s="29">
        <f>B17-B15</f>
        <v>0</v>
      </c>
      <c r="E23" s="31">
        <v>22</v>
      </c>
      <c r="F23" s="5">
        <f t="shared" si="0"/>
        <v>326.66666666666669</v>
      </c>
      <c r="G23" s="5">
        <f t="shared" si="1"/>
        <v>-11.333333333333334</v>
      </c>
      <c r="H23" s="5">
        <f t="shared" si="2"/>
        <v>268</v>
      </c>
      <c r="I23" s="5">
        <f t="shared" si="5"/>
        <v>3278</v>
      </c>
      <c r="J23" s="7">
        <f t="shared" si="3"/>
        <v>1700</v>
      </c>
      <c r="K23" s="4">
        <f t="shared" si="4"/>
        <v>253</v>
      </c>
    </row>
    <row r="24" spans="1:11" x14ac:dyDescent="0.25">
      <c r="A24" s="9" t="s">
        <v>23</v>
      </c>
      <c r="B24" s="37">
        <f>B33</f>
        <v>-11.333333333333334</v>
      </c>
      <c r="E24" s="31">
        <v>23</v>
      </c>
      <c r="F24" s="5">
        <f t="shared" si="0"/>
        <v>323.33333333333331</v>
      </c>
      <c r="G24" s="5">
        <f t="shared" si="1"/>
        <v>-11.333333333333334</v>
      </c>
      <c r="H24" s="5">
        <f t="shared" si="2"/>
        <v>279.33333333333337</v>
      </c>
      <c r="I24" s="5">
        <f t="shared" si="5"/>
        <v>3557.3333333333335</v>
      </c>
      <c r="J24" s="7">
        <f t="shared" si="3"/>
        <v>1700</v>
      </c>
      <c r="K24" s="4">
        <f t="shared" si="4"/>
        <v>276</v>
      </c>
    </row>
    <row r="25" spans="1:11" x14ac:dyDescent="0.25">
      <c r="E25" s="31">
        <v>24</v>
      </c>
      <c r="F25" s="5">
        <f t="shared" si="0"/>
        <v>320</v>
      </c>
      <c r="G25" s="5">
        <f t="shared" si="1"/>
        <v>-11.333333333333334</v>
      </c>
      <c r="H25" s="5">
        <f t="shared" si="2"/>
        <v>290.66666666666669</v>
      </c>
      <c r="I25" s="5">
        <f t="shared" si="5"/>
        <v>3848</v>
      </c>
      <c r="J25" s="7">
        <f t="shared" si="3"/>
        <v>1700</v>
      </c>
      <c r="K25" s="4">
        <f t="shared" si="4"/>
        <v>300</v>
      </c>
    </row>
    <row r="26" spans="1:11" x14ac:dyDescent="0.25">
      <c r="B26">
        <v>60</v>
      </c>
      <c r="E26" s="31">
        <v>25</v>
      </c>
      <c r="F26" s="5">
        <f t="shared" si="0"/>
        <v>316.66666666666669</v>
      </c>
      <c r="G26" s="5">
        <f t="shared" si="1"/>
        <v>-11.333333333333334</v>
      </c>
      <c r="H26" s="5">
        <f t="shared" si="2"/>
        <v>302</v>
      </c>
      <c r="I26" s="5">
        <f t="shared" si="5"/>
        <v>4150</v>
      </c>
      <c r="J26" s="7">
        <f t="shared" si="3"/>
        <v>1700</v>
      </c>
      <c r="K26" s="4">
        <f t="shared" si="4"/>
        <v>325</v>
      </c>
    </row>
    <row r="27" spans="1:11" x14ac:dyDescent="0.25">
      <c r="E27" s="31">
        <v>26</v>
      </c>
      <c r="F27" s="5">
        <f t="shared" si="0"/>
        <v>313.33333333333331</v>
      </c>
      <c r="G27" s="5">
        <f t="shared" si="1"/>
        <v>-11.333333333333334</v>
      </c>
      <c r="H27" s="5">
        <f t="shared" si="2"/>
        <v>313.33333333333337</v>
      </c>
      <c r="I27" s="5">
        <f t="shared" si="5"/>
        <v>4463.333333333333</v>
      </c>
      <c r="J27" s="7">
        <f t="shared" si="3"/>
        <v>1700</v>
      </c>
      <c r="K27" s="4">
        <f t="shared" si="4"/>
        <v>351</v>
      </c>
    </row>
    <row r="28" spans="1:11" x14ac:dyDescent="0.25">
      <c r="B28" t="s">
        <v>12</v>
      </c>
      <c r="E28" s="31">
        <v>27</v>
      </c>
      <c r="F28" s="5">
        <f t="shared" si="0"/>
        <v>310</v>
      </c>
      <c r="G28" s="5">
        <f t="shared" si="1"/>
        <v>-11.333333333333334</v>
      </c>
      <c r="H28" s="5">
        <f t="shared" si="2"/>
        <v>324.66666666666669</v>
      </c>
      <c r="I28" s="5">
        <f t="shared" si="5"/>
        <v>4788</v>
      </c>
      <c r="J28" s="7">
        <f t="shared" si="3"/>
        <v>1700</v>
      </c>
      <c r="K28" s="4">
        <f t="shared" si="4"/>
        <v>378</v>
      </c>
    </row>
    <row r="29" spans="1:11" x14ac:dyDescent="0.25">
      <c r="B29" s="1">
        <v>15</v>
      </c>
      <c r="C29" s="1">
        <f>(2*1+1*($B$29-1))*($B$29)/2</f>
        <v>120</v>
      </c>
      <c r="E29" s="31">
        <v>28</v>
      </c>
      <c r="F29" s="5">
        <f t="shared" si="0"/>
        <v>306.66666666666669</v>
      </c>
      <c r="G29" s="5">
        <f t="shared" si="1"/>
        <v>-11.333333333333334</v>
      </c>
      <c r="H29" s="5">
        <f t="shared" si="2"/>
        <v>336</v>
      </c>
      <c r="I29" s="5">
        <f t="shared" si="5"/>
        <v>5124</v>
      </c>
      <c r="J29" s="7">
        <f t="shared" si="3"/>
        <v>1700</v>
      </c>
      <c r="K29" s="4">
        <f t="shared" si="4"/>
        <v>406</v>
      </c>
    </row>
    <row r="30" spans="1:11" x14ac:dyDescent="0.25">
      <c r="A30" s="24"/>
      <c r="B30" s="4"/>
      <c r="C30" s="1">
        <f>(2*0+1*($B$29-1))*($B$29)/2</f>
        <v>105</v>
      </c>
      <c r="E30" s="31">
        <v>29</v>
      </c>
      <c r="F30" s="5">
        <f t="shared" si="0"/>
        <v>303.33333333333331</v>
      </c>
      <c r="G30" s="5">
        <f t="shared" si="1"/>
        <v>-11.333333333333334</v>
      </c>
      <c r="H30" s="5">
        <f t="shared" si="2"/>
        <v>347.33333333333337</v>
      </c>
      <c r="I30" s="5">
        <f t="shared" si="5"/>
        <v>5471.333333333333</v>
      </c>
      <c r="J30" s="7">
        <f t="shared" si="3"/>
        <v>1700</v>
      </c>
      <c r="K30" s="4">
        <f t="shared" si="4"/>
        <v>435</v>
      </c>
    </row>
    <row r="31" spans="1:11" x14ac:dyDescent="0.25">
      <c r="B31" s="4"/>
      <c r="C31" s="26">
        <f>B15*(B29)+B24*C29</f>
        <v>1640</v>
      </c>
      <c r="D31" t="s">
        <v>11</v>
      </c>
      <c r="E31" s="31">
        <v>30</v>
      </c>
      <c r="F31" s="5">
        <f t="shared" si="0"/>
        <v>300</v>
      </c>
      <c r="G31" s="5">
        <f t="shared" si="1"/>
        <v>-11.333333333333334</v>
      </c>
      <c r="H31" s="5">
        <f t="shared" si="2"/>
        <v>358.66666666666669</v>
      </c>
      <c r="I31" s="5">
        <f t="shared" si="5"/>
        <v>5830</v>
      </c>
      <c r="J31" s="7">
        <f t="shared" si="3"/>
        <v>1700</v>
      </c>
      <c r="K31" s="4">
        <f t="shared" si="4"/>
        <v>465</v>
      </c>
    </row>
    <row r="32" spans="1:11" x14ac:dyDescent="0.25">
      <c r="E32" s="31">
        <v>31</v>
      </c>
      <c r="F32" s="5">
        <f t="shared" si="0"/>
        <v>296.66666666666669</v>
      </c>
      <c r="G32" s="5">
        <f t="shared" si="1"/>
        <v>-11.333333333333334</v>
      </c>
      <c r="H32" s="5">
        <f t="shared" si="2"/>
        <v>370</v>
      </c>
      <c r="I32" s="5">
        <f t="shared" si="5"/>
        <v>6200</v>
      </c>
      <c r="J32" s="7">
        <f t="shared" si="3"/>
        <v>1700</v>
      </c>
      <c r="K32" s="4">
        <f t="shared" si="4"/>
        <v>496</v>
      </c>
    </row>
    <row r="33" spans="1:11" x14ac:dyDescent="0.25">
      <c r="A33" s="36" t="s">
        <v>23</v>
      </c>
      <c r="B33" s="2">
        <f>(A7-B15)/B29</f>
        <v>-11.333333333333334</v>
      </c>
      <c r="E33" s="31">
        <v>32</v>
      </c>
      <c r="F33" s="5">
        <f t="shared" si="0"/>
        <v>293.33333333333331</v>
      </c>
      <c r="G33" s="5">
        <f t="shared" si="1"/>
        <v>-11.333333333333334</v>
      </c>
      <c r="H33" s="5">
        <f t="shared" si="2"/>
        <v>381.33333333333337</v>
      </c>
      <c r="I33" s="5">
        <f t="shared" si="5"/>
        <v>6581.333333333333</v>
      </c>
      <c r="J33" s="7">
        <f t="shared" si="3"/>
        <v>1700</v>
      </c>
      <c r="K33" s="4">
        <f t="shared" si="4"/>
        <v>528</v>
      </c>
    </row>
    <row r="34" spans="1:11" x14ac:dyDescent="0.25">
      <c r="E34" s="31">
        <v>33</v>
      </c>
      <c r="F34" s="5">
        <f t="shared" si="0"/>
        <v>290</v>
      </c>
      <c r="G34" s="5">
        <f t="shared" si="1"/>
        <v>-11.333333333333334</v>
      </c>
      <c r="H34" s="5">
        <f t="shared" si="2"/>
        <v>392.66666666666669</v>
      </c>
      <c r="I34" s="5">
        <f t="shared" si="5"/>
        <v>6974</v>
      </c>
      <c r="J34" s="7">
        <f t="shared" si="3"/>
        <v>1700</v>
      </c>
      <c r="K34" s="4">
        <f t="shared" si="4"/>
        <v>561</v>
      </c>
    </row>
    <row r="35" spans="1:11" ht="15.75" thickBot="1" x14ac:dyDescent="0.3">
      <c r="A35" s="13" t="s">
        <v>24</v>
      </c>
      <c r="B35">
        <f>B17/(B15+B33*(B29-1))</f>
        <v>4.8387096774193568</v>
      </c>
      <c r="E35" s="31">
        <v>34</v>
      </c>
      <c r="F35" s="5">
        <f t="shared" si="0"/>
        <v>286.66666666666669</v>
      </c>
      <c r="G35" s="5">
        <f t="shared" si="1"/>
        <v>-11.333333333333334</v>
      </c>
      <c r="H35" s="5">
        <f t="shared" si="2"/>
        <v>404</v>
      </c>
      <c r="I35" s="5">
        <f t="shared" si="5"/>
        <v>7378</v>
      </c>
      <c r="J35" s="7">
        <f t="shared" si="3"/>
        <v>1700</v>
      </c>
      <c r="K35" s="4">
        <f t="shared" si="4"/>
        <v>595</v>
      </c>
    </row>
    <row r="36" spans="1:11" ht="15.75" thickBot="1" x14ac:dyDescent="0.3">
      <c r="B36">
        <v>1</v>
      </c>
      <c r="C36" s="28">
        <f>B15+B24*(B29-1)</f>
        <v>41.333333333333314</v>
      </c>
      <c r="D36" t="s">
        <v>11</v>
      </c>
      <c r="E36" s="31">
        <v>35</v>
      </c>
      <c r="F36" s="5">
        <f t="shared" si="0"/>
        <v>283.33333333333331</v>
      </c>
      <c r="G36" s="5">
        <f t="shared" si="1"/>
        <v>-11.333333333333334</v>
      </c>
      <c r="H36" s="5">
        <f t="shared" si="2"/>
        <v>415.33333333333337</v>
      </c>
      <c r="I36" s="5">
        <f t="shared" si="5"/>
        <v>7793.333333333333</v>
      </c>
      <c r="J36" s="7">
        <f t="shared" si="3"/>
        <v>1700</v>
      </c>
      <c r="K36" s="4">
        <f t="shared" si="4"/>
        <v>630</v>
      </c>
    </row>
    <row r="37" spans="1:11" x14ac:dyDescent="0.25">
      <c r="E37" s="31">
        <v>36</v>
      </c>
      <c r="F37" s="5">
        <f t="shared" si="0"/>
        <v>280</v>
      </c>
      <c r="G37" s="5">
        <f t="shared" si="1"/>
        <v>-11.333333333333334</v>
      </c>
      <c r="H37" s="5">
        <f t="shared" si="2"/>
        <v>426.66666666666669</v>
      </c>
      <c r="I37" s="5">
        <f t="shared" si="5"/>
        <v>8220</v>
      </c>
      <c r="J37" s="7">
        <f t="shared" si="3"/>
        <v>1700</v>
      </c>
      <c r="K37" s="4">
        <f t="shared" si="4"/>
        <v>666</v>
      </c>
    </row>
    <row r="38" spans="1:11" x14ac:dyDescent="0.25">
      <c r="E38" s="31">
        <v>37</v>
      </c>
      <c r="F38" s="5">
        <f t="shared" si="0"/>
        <v>276.66666666666669</v>
      </c>
      <c r="G38" s="5">
        <f t="shared" si="1"/>
        <v>-11.333333333333334</v>
      </c>
      <c r="H38" s="5">
        <f t="shared" si="2"/>
        <v>438</v>
      </c>
      <c r="I38" s="5">
        <f t="shared" si="5"/>
        <v>8658</v>
      </c>
      <c r="J38" s="7">
        <f t="shared" si="3"/>
        <v>1700</v>
      </c>
      <c r="K38" s="4">
        <f t="shared" si="4"/>
        <v>703</v>
      </c>
    </row>
    <row r="39" spans="1:11" x14ac:dyDescent="0.25">
      <c r="E39" s="31">
        <v>38</v>
      </c>
      <c r="F39" s="5">
        <f t="shared" si="0"/>
        <v>273.33333333333331</v>
      </c>
      <c r="G39" s="5">
        <f t="shared" si="1"/>
        <v>-11.333333333333334</v>
      </c>
      <c r="H39" s="5">
        <f t="shared" si="2"/>
        <v>449.33333333333337</v>
      </c>
      <c r="I39" s="5">
        <f t="shared" si="5"/>
        <v>9107.3333333333339</v>
      </c>
      <c r="J39" s="7">
        <f t="shared" si="3"/>
        <v>1700</v>
      </c>
      <c r="K39" s="4">
        <f t="shared" si="4"/>
        <v>741</v>
      </c>
    </row>
    <row r="40" spans="1:11" x14ac:dyDescent="0.25">
      <c r="E40" s="31">
        <v>39</v>
      </c>
      <c r="F40" s="5">
        <f t="shared" si="0"/>
        <v>270</v>
      </c>
      <c r="G40" s="5">
        <f t="shared" si="1"/>
        <v>-11.333333333333334</v>
      </c>
      <c r="H40" s="5">
        <f t="shared" si="2"/>
        <v>460.66666666666669</v>
      </c>
      <c r="I40" s="5">
        <f t="shared" si="5"/>
        <v>9568</v>
      </c>
      <c r="J40" s="7">
        <f t="shared" si="3"/>
        <v>1700</v>
      </c>
      <c r="K40" s="4">
        <f t="shared" si="4"/>
        <v>780</v>
      </c>
    </row>
    <row r="41" spans="1:11" x14ac:dyDescent="0.25">
      <c r="E41" s="31">
        <v>40</v>
      </c>
      <c r="F41" s="5">
        <f t="shared" si="0"/>
        <v>266.66666666666669</v>
      </c>
      <c r="G41" s="5">
        <f t="shared" si="1"/>
        <v>-11.333333333333334</v>
      </c>
      <c r="H41" s="5">
        <f t="shared" si="2"/>
        <v>472</v>
      </c>
      <c r="I41" s="5">
        <f t="shared" si="5"/>
        <v>10040</v>
      </c>
      <c r="J41" s="7">
        <f t="shared" si="3"/>
        <v>1700</v>
      </c>
      <c r="K41" s="4">
        <f t="shared" si="4"/>
        <v>820</v>
      </c>
    </row>
    <row r="42" spans="1:11" x14ac:dyDescent="0.25">
      <c r="E42" s="31">
        <v>41</v>
      </c>
      <c r="F42" s="5">
        <f t="shared" si="0"/>
        <v>263.33333333333331</v>
      </c>
      <c r="G42" s="5">
        <f t="shared" si="1"/>
        <v>-11.333333333333334</v>
      </c>
      <c r="H42" s="5">
        <f t="shared" si="2"/>
        <v>483.33333333333337</v>
      </c>
      <c r="I42" s="5">
        <f t="shared" si="5"/>
        <v>10523.333333333334</v>
      </c>
      <c r="J42" s="7">
        <f t="shared" si="3"/>
        <v>1700</v>
      </c>
      <c r="K42" s="4">
        <f t="shared" si="4"/>
        <v>861</v>
      </c>
    </row>
    <row r="43" spans="1:11" x14ac:dyDescent="0.25">
      <c r="E43" s="31">
        <v>42</v>
      </c>
      <c r="F43" s="5">
        <f t="shared" si="0"/>
        <v>260</v>
      </c>
      <c r="G43" s="5">
        <f t="shared" si="1"/>
        <v>-11.333333333333334</v>
      </c>
      <c r="H43" s="5">
        <f t="shared" si="2"/>
        <v>494.66666666666669</v>
      </c>
      <c r="I43" s="5">
        <f t="shared" si="5"/>
        <v>11018</v>
      </c>
      <c r="J43" s="7">
        <f t="shared" si="3"/>
        <v>1700</v>
      </c>
      <c r="K43" s="4">
        <f t="shared" si="4"/>
        <v>903</v>
      </c>
    </row>
    <row r="44" spans="1:11" x14ac:dyDescent="0.25">
      <c r="E44" s="31">
        <v>43</v>
      </c>
      <c r="F44" s="5">
        <f t="shared" si="0"/>
        <v>256.66666666666669</v>
      </c>
      <c r="G44" s="5">
        <f t="shared" si="1"/>
        <v>-11.333333333333334</v>
      </c>
      <c r="H44" s="5">
        <f t="shared" si="2"/>
        <v>506</v>
      </c>
      <c r="I44" s="5">
        <f t="shared" si="5"/>
        <v>11524</v>
      </c>
      <c r="J44" s="7">
        <f t="shared" si="3"/>
        <v>1700</v>
      </c>
      <c r="K44" s="4">
        <f t="shared" si="4"/>
        <v>946</v>
      </c>
    </row>
    <row r="45" spans="1:11" x14ac:dyDescent="0.25">
      <c r="E45" s="31">
        <v>44</v>
      </c>
      <c r="F45" s="5">
        <f t="shared" si="0"/>
        <v>253.33333333333334</v>
      </c>
      <c r="G45" s="5">
        <f t="shared" si="1"/>
        <v>-11.333333333333334</v>
      </c>
      <c r="H45" s="5">
        <f t="shared" si="2"/>
        <v>517.33333333333337</v>
      </c>
      <c r="I45" s="5">
        <f t="shared" si="5"/>
        <v>12041.333333333334</v>
      </c>
      <c r="J45" s="7">
        <f t="shared" si="3"/>
        <v>1700</v>
      </c>
      <c r="K45" s="4">
        <f t="shared" si="4"/>
        <v>990</v>
      </c>
    </row>
    <row r="46" spans="1:11" x14ac:dyDescent="0.25">
      <c r="E46" s="31">
        <v>45</v>
      </c>
      <c r="F46" s="5">
        <f t="shared" si="0"/>
        <v>250</v>
      </c>
      <c r="G46" s="5">
        <f t="shared" si="1"/>
        <v>-11.333333333333334</v>
      </c>
      <c r="H46" s="5">
        <f t="shared" si="2"/>
        <v>528.66666666666674</v>
      </c>
      <c r="I46" s="5">
        <f t="shared" si="5"/>
        <v>12570</v>
      </c>
      <c r="J46" s="7">
        <f t="shared" si="3"/>
        <v>1700</v>
      </c>
      <c r="K46" s="4">
        <f t="shared" si="4"/>
        <v>1035</v>
      </c>
    </row>
    <row r="47" spans="1:11" x14ac:dyDescent="0.25">
      <c r="E47" s="31">
        <v>46</v>
      </c>
      <c r="F47" s="5">
        <f t="shared" si="0"/>
        <v>246.66666666666666</v>
      </c>
      <c r="G47" s="5">
        <f t="shared" si="1"/>
        <v>-11.333333333333334</v>
      </c>
      <c r="H47" s="5">
        <f t="shared" si="2"/>
        <v>540</v>
      </c>
      <c r="I47" s="5">
        <f t="shared" si="5"/>
        <v>13110</v>
      </c>
      <c r="J47" s="7">
        <f t="shared" si="3"/>
        <v>1700</v>
      </c>
      <c r="K47" s="4">
        <f t="shared" si="4"/>
        <v>1081</v>
      </c>
    </row>
    <row r="48" spans="1:11" x14ac:dyDescent="0.25">
      <c r="E48" s="31">
        <v>47</v>
      </c>
      <c r="F48" s="5">
        <f t="shared" si="0"/>
        <v>243.33333333333334</v>
      </c>
      <c r="G48" s="5">
        <f t="shared" si="1"/>
        <v>-11.333333333333334</v>
      </c>
      <c r="H48" s="5">
        <f t="shared" si="2"/>
        <v>551.33333333333337</v>
      </c>
      <c r="I48" s="5">
        <f t="shared" si="5"/>
        <v>13661.333333333334</v>
      </c>
      <c r="J48" s="7">
        <f t="shared" si="3"/>
        <v>1700</v>
      </c>
      <c r="K48" s="4">
        <f t="shared" si="4"/>
        <v>1128</v>
      </c>
    </row>
    <row r="49" spans="5:11" x14ac:dyDescent="0.25">
      <c r="E49" s="31">
        <v>48</v>
      </c>
      <c r="F49" s="5">
        <f t="shared" si="0"/>
        <v>240</v>
      </c>
      <c r="G49" s="5">
        <f t="shared" si="1"/>
        <v>-11.333333333333334</v>
      </c>
      <c r="H49" s="5">
        <f t="shared" si="2"/>
        <v>562.66666666666674</v>
      </c>
      <c r="I49" s="5">
        <f t="shared" si="5"/>
        <v>14224</v>
      </c>
      <c r="J49" s="7">
        <f t="shared" si="3"/>
        <v>1700</v>
      </c>
      <c r="K49" s="4">
        <f t="shared" si="4"/>
        <v>1176</v>
      </c>
    </row>
    <row r="50" spans="5:11" x14ac:dyDescent="0.25">
      <c r="E50" s="31">
        <v>49</v>
      </c>
      <c r="F50" s="5">
        <f t="shared" si="0"/>
        <v>236.66666666666666</v>
      </c>
      <c r="G50" s="5">
        <f t="shared" si="1"/>
        <v>-11.333333333333334</v>
      </c>
      <c r="H50" s="5">
        <f t="shared" si="2"/>
        <v>574</v>
      </c>
      <c r="I50" s="5">
        <f t="shared" si="5"/>
        <v>14798</v>
      </c>
      <c r="J50" s="7">
        <f t="shared" si="3"/>
        <v>1700</v>
      </c>
      <c r="K50" s="4">
        <f t="shared" si="4"/>
        <v>1225</v>
      </c>
    </row>
    <row r="51" spans="5:11" x14ac:dyDescent="0.25">
      <c r="E51" s="31">
        <v>50</v>
      </c>
      <c r="F51" s="5">
        <f t="shared" si="0"/>
        <v>233.33333333333334</v>
      </c>
      <c r="G51" s="5">
        <f t="shared" si="1"/>
        <v>-11.333333333333334</v>
      </c>
      <c r="H51" s="5">
        <f t="shared" si="2"/>
        <v>585.33333333333337</v>
      </c>
      <c r="I51" s="5">
        <f t="shared" si="5"/>
        <v>15383.333333333334</v>
      </c>
      <c r="J51" s="7">
        <f t="shared" si="3"/>
        <v>1700</v>
      </c>
      <c r="K51" s="4">
        <f t="shared" si="4"/>
        <v>1275</v>
      </c>
    </row>
    <row r="52" spans="5:11" x14ac:dyDescent="0.25">
      <c r="E52" s="31">
        <v>51</v>
      </c>
      <c r="F52" s="5">
        <f t="shared" si="0"/>
        <v>230</v>
      </c>
      <c r="G52" s="5">
        <f t="shared" si="1"/>
        <v>-11.333333333333334</v>
      </c>
      <c r="H52" s="5">
        <f t="shared" si="2"/>
        <v>596.66666666666674</v>
      </c>
      <c r="I52" s="5">
        <f t="shared" si="5"/>
        <v>15980</v>
      </c>
      <c r="J52" s="7">
        <f t="shared" si="3"/>
        <v>1700</v>
      </c>
      <c r="K52" s="4">
        <f t="shared" si="4"/>
        <v>1326</v>
      </c>
    </row>
    <row r="53" spans="5:11" x14ac:dyDescent="0.25">
      <c r="E53" s="31">
        <v>52</v>
      </c>
      <c r="F53" s="5">
        <f t="shared" si="0"/>
        <v>226.66666666666666</v>
      </c>
      <c r="G53" s="5">
        <f t="shared" si="1"/>
        <v>-11.333333333333334</v>
      </c>
      <c r="H53" s="5">
        <f t="shared" si="2"/>
        <v>608</v>
      </c>
      <c r="I53" s="5">
        <f t="shared" si="5"/>
        <v>16588</v>
      </c>
      <c r="J53" s="7">
        <f t="shared" si="3"/>
        <v>1700</v>
      </c>
      <c r="K53" s="4">
        <f t="shared" si="4"/>
        <v>1378</v>
      </c>
    </row>
    <row r="54" spans="5:11" x14ac:dyDescent="0.25">
      <c r="E54" s="31">
        <v>53</v>
      </c>
      <c r="F54" s="5">
        <f t="shared" si="0"/>
        <v>223.33333333333334</v>
      </c>
      <c r="G54" s="5">
        <f t="shared" si="1"/>
        <v>-11.333333333333334</v>
      </c>
      <c r="H54" s="5">
        <f t="shared" si="2"/>
        <v>619.33333333333337</v>
      </c>
      <c r="I54" s="5">
        <f t="shared" si="5"/>
        <v>17207.333333333332</v>
      </c>
      <c r="J54" s="7">
        <f t="shared" si="3"/>
        <v>1700</v>
      </c>
      <c r="K54" s="4">
        <f t="shared" si="4"/>
        <v>1431</v>
      </c>
    </row>
    <row r="55" spans="5:11" x14ac:dyDescent="0.25">
      <c r="E55" s="31">
        <v>54</v>
      </c>
      <c r="F55" s="5">
        <f t="shared" si="0"/>
        <v>220</v>
      </c>
      <c r="G55" s="5">
        <f t="shared" si="1"/>
        <v>-11.333333333333334</v>
      </c>
      <c r="H55" s="5">
        <f t="shared" si="2"/>
        <v>630.66666666666674</v>
      </c>
      <c r="I55" s="5">
        <f t="shared" si="5"/>
        <v>17838</v>
      </c>
      <c r="J55" s="7">
        <f t="shared" si="3"/>
        <v>1700</v>
      </c>
      <c r="K55" s="4">
        <f t="shared" si="4"/>
        <v>1485</v>
      </c>
    </row>
    <row r="56" spans="5:11" x14ac:dyDescent="0.25">
      <c r="E56" s="31">
        <v>55</v>
      </c>
      <c r="F56" s="5">
        <f t="shared" si="0"/>
        <v>216.66666666666666</v>
      </c>
      <c r="G56" s="5">
        <f t="shared" si="1"/>
        <v>-11.333333333333334</v>
      </c>
      <c r="H56" s="5">
        <f t="shared" si="2"/>
        <v>642</v>
      </c>
      <c r="I56" s="5">
        <f t="shared" si="5"/>
        <v>18480</v>
      </c>
      <c r="J56" s="7">
        <f t="shared" si="3"/>
        <v>1700</v>
      </c>
      <c r="K56" s="4">
        <f t="shared" si="4"/>
        <v>1540</v>
      </c>
    </row>
    <row r="57" spans="5:11" x14ac:dyDescent="0.25">
      <c r="E57" s="31">
        <v>56</v>
      </c>
      <c r="F57" s="5">
        <f t="shared" si="0"/>
        <v>213.33333333333334</v>
      </c>
      <c r="G57" s="5">
        <f t="shared" si="1"/>
        <v>-11.333333333333334</v>
      </c>
      <c r="H57" s="5">
        <f t="shared" si="2"/>
        <v>653.33333333333337</v>
      </c>
      <c r="I57" s="5">
        <f t="shared" si="5"/>
        <v>19133.333333333332</v>
      </c>
      <c r="J57" s="7">
        <f t="shared" si="3"/>
        <v>1700</v>
      </c>
      <c r="K57" s="4">
        <f t="shared" si="4"/>
        <v>1596</v>
      </c>
    </row>
    <row r="58" spans="5:11" x14ac:dyDescent="0.25">
      <c r="E58" s="31">
        <v>57</v>
      </c>
      <c r="F58" s="5">
        <f t="shared" si="0"/>
        <v>210</v>
      </c>
      <c r="G58" s="5">
        <f t="shared" si="1"/>
        <v>-11.333333333333334</v>
      </c>
      <c r="H58" s="5">
        <f t="shared" si="2"/>
        <v>664.66666666666674</v>
      </c>
      <c r="I58" s="5">
        <f t="shared" si="5"/>
        <v>19798</v>
      </c>
      <c r="J58" s="7">
        <f t="shared" si="3"/>
        <v>1700</v>
      </c>
      <c r="K58" s="4">
        <f t="shared" si="4"/>
        <v>1653</v>
      </c>
    </row>
    <row r="59" spans="5:11" x14ac:dyDescent="0.25">
      <c r="E59" s="31">
        <v>58</v>
      </c>
      <c r="F59" s="5">
        <f t="shared" si="0"/>
        <v>206.66666666666666</v>
      </c>
      <c r="G59" s="5">
        <f t="shared" si="1"/>
        <v>-11.333333333333334</v>
      </c>
      <c r="H59" s="5">
        <f t="shared" si="2"/>
        <v>676</v>
      </c>
      <c r="I59" s="5">
        <f t="shared" si="5"/>
        <v>20474</v>
      </c>
      <c r="J59" s="7">
        <f t="shared" si="3"/>
        <v>1700</v>
      </c>
      <c r="K59" s="4">
        <f t="shared" si="4"/>
        <v>1711</v>
      </c>
    </row>
    <row r="60" spans="5:11" x14ac:dyDescent="0.25">
      <c r="E60" s="31">
        <v>59</v>
      </c>
      <c r="F60" s="5">
        <f t="shared" si="0"/>
        <v>203.33333333333334</v>
      </c>
      <c r="G60" s="5">
        <f t="shared" si="1"/>
        <v>-11.333333333333334</v>
      </c>
      <c r="H60" s="5">
        <f t="shared" si="2"/>
        <v>687.33333333333337</v>
      </c>
      <c r="I60" s="5">
        <f t="shared" si="5"/>
        <v>21161.333333333332</v>
      </c>
      <c r="J60" s="7">
        <f t="shared" si="3"/>
        <v>1700</v>
      </c>
      <c r="K60" s="4">
        <f t="shared" si="4"/>
        <v>1770</v>
      </c>
    </row>
    <row r="61" spans="5:11" x14ac:dyDescent="0.25">
      <c r="E61" s="31">
        <v>60</v>
      </c>
      <c r="F61" s="5">
        <f t="shared" si="0"/>
        <v>200</v>
      </c>
      <c r="G61" s="5">
        <f t="shared" si="1"/>
        <v>-11.333333333333334</v>
      </c>
      <c r="H61" s="5">
        <f t="shared" si="2"/>
        <v>698.66666666666674</v>
      </c>
      <c r="I61" s="5">
        <f t="shared" si="5"/>
        <v>21860</v>
      </c>
      <c r="J61" s="7">
        <f t="shared" si="3"/>
        <v>1700</v>
      </c>
      <c r="K61" s="4">
        <f t="shared" si="4"/>
        <v>1830</v>
      </c>
    </row>
    <row r="62" spans="5:11" x14ac:dyDescent="0.25">
      <c r="E62" s="31">
        <v>61</v>
      </c>
      <c r="F62" s="5">
        <f t="shared" si="0"/>
        <v>196.66666666666666</v>
      </c>
      <c r="G62" s="5">
        <f t="shared" si="1"/>
        <v>-11.333333333333334</v>
      </c>
      <c r="H62" s="5">
        <f t="shared" si="2"/>
        <v>710</v>
      </c>
      <c r="I62" s="5">
        <f t="shared" si="5"/>
        <v>22570</v>
      </c>
      <c r="J62" s="7">
        <f t="shared" si="3"/>
        <v>1700</v>
      </c>
      <c r="K62" s="4">
        <f t="shared" si="4"/>
        <v>1891</v>
      </c>
    </row>
    <row r="63" spans="5:11" x14ac:dyDescent="0.25">
      <c r="E63" s="31">
        <v>62</v>
      </c>
      <c r="F63" s="5">
        <f t="shared" si="0"/>
        <v>193.33333333333334</v>
      </c>
      <c r="G63" s="5">
        <f t="shared" si="1"/>
        <v>-11.333333333333334</v>
      </c>
      <c r="H63" s="5">
        <f t="shared" si="2"/>
        <v>721.33333333333337</v>
      </c>
      <c r="I63" s="5">
        <f t="shared" si="5"/>
        <v>23291.333333333332</v>
      </c>
      <c r="J63" s="7">
        <f t="shared" si="3"/>
        <v>1700</v>
      </c>
      <c r="K63" s="4">
        <f t="shared" si="4"/>
        <v>1953</v>
      </c>
    </row>
    <row r="64" spans="5:11" x14ac:dyDescent="0.25">
      <c r="E64" s="31">
        <v>63</v>
      </c>
      <c r="F64" s="5">
        <f t="shared" si="0"/>
        <v>190</v>
      </c>
      <c r="G64" s="5">
        <f t="shared" si="1"/>
        <v>-11.333333333333334</v>
      </c>
      <c r="H64" s="5">
        <f t="shared" si="2"/>
        <v>732.66666666666674</v>
      </c>
      <c r="I64" s="5">
        <f t="shared" si="5"/>
        <v>24024</v>
      </c>
      <c r="J64" s="7">
        <f t="shared" si="3"/>
        <v>1700</v>
      </c>
      <c r="K64" s="4">
        <f t="shared" si="4"/>
        <v>2016</v>
      </c>
    </row>
    <row r="65" spans="5:11" x14ac:dyDescent="0.25">
      <c r="E65" s="31">
        <v>64</v>
      </c>
      <c r="F65" s="5">
        <f t="shared" si="0"/>
        <v>186.66666666666666</v>
      </c>
      <c r="G65" s="5">
        <f t="shared" si="1"/>
        <v>-11.333333333333334</v>
      </c>
      <c r="H65" s="5">
        <f t="shared" si="2"/>
        <v>744</v>
      </c>
      <c r="I65" s="5">
        <f t="shared" si="5"/>
        <v>24768</v>
      </c>
      <c r="J65" s="7">
        <f t="shared" si="3"/>
        <v>1700</v>
      </c>
      <c r="K65" s="4">
        <f t="shared" si="4"/>
        <v>2080</v>
      </c>
    </row>
    <row r="66" spans="5:11" x14ac:dyDescent="0.25">
      <c r="E66" s="31">
        <v>65</v>
      </c>
      <c r="F66" s="5">
        <f t="shared" si="0"/>
        <v>183.33333333333334</v>
      </c>
      <c r="G66" s="5">
        <f t="shared" si="1"/>
        <v>-11.333333333333334</v>
      </c>
      <c r="H66" s="5">
        <f t="shared" si="2"/>
        <v>755.33333333333337</v>
      </c>
      <c r="I66" s="5">
        <f t="shared" si="5"/>
        <v>25523.333333333332</v>
      </c>
      <c r="J66" s="7">
        <f t="shared" si="3"/>
        <v>1700</v>
      </c>
      <c r="K66" s="4">
        <f t="shared" si="4"/>
        <v>2145</v>
      </c>
    </row>
    <row r="67" spans="5:11" x14ac:dyDescent="0.25">
      <c r="E67" s="31">
        <v>66</v>
      </c>
      <c r="F67" s="5">
        <f t="shared" ref="F67:F130" si="6">$B$15+$B$15*($B$26-E67)/$B$26</f>
        <v>180</v>
      </c>
      <c r="G67" s="5">
        <f t="shared" ref="G67:G130" si="7">$B$24</f>
        <v>-11.333333333333334</v>
      </c>
      <c r="H67" s="5">
        <f t="shared" ref="H67:H130" si="8">$A$7-$B$24*(E67-1)</f>
        <v>766.66666666666674</v>
      </c>
      <c r="I67" s="5">
        <f t="shared" si="5"/>
        <v>26290</v>
      </c>
      <c r="J67" s="7">
        <f t="shared" ref="J67:J130" si="9">$B$14</f>
        <v>1700</v>
      </c>
      <c r="K67" s="4">
        <f t="shared" si="4"/>
        <v>2211</v>
      </c>
    </row>
    <row r="68" spans="5:11" x14ac:dyDescent="0.25">
      <c r="E68" s="31">
        <v>67</v>
      </c>
      <c r="F68" s="5">
        <f t="shared" si="6"/>
        <v>176.66666666666666</v>
      </c>
      <c r="G68" s="5">
        <f t="shared" si="7"/>
        <v>-11.333333333333334</v>
      </c>
      <c r="H68" s="5">
        <f t="shared" si="8"/>
        <v>778</v>
      </c>
      <c r="I68" s="5">
        <f t="shared" si="5"/>
        <v>27068</v>
      </c>
      <c r="J68" s="7">
        <f t="shared" si="9"/>
        <v>1700</v>
      </c>
      <c r="K68" s="4">
        <f t="shared" si="4"/>
        <v>2278</v>
      </c>
    </row>
    <row r="69" spans="5:11" x14ac:dyDescent="0.25">
      <c r="E69" s="31">
        <v>68</v>
      </c>
      <c r="F69" s="5">
        <f t="shared" si="6"/>
        <v>173.33333333333334</v>
      </c>
      <c r="G69" s="5">
        <f t="shared" si="7"/>
        <v>-11.333333333333334</v>
      </c>
      <c r="H69" s="5">
        <f t="shared" si="8"/>
        <v>789.33333333333337</v>
      </c>
      <c r="I69" s="5">
        <f t="shared" si="5"/>
        <v>27857.333333333332</v>
      </c>
      <c r="J69" s="7">
        <f t="shared" si="9"/>
        <v>1700</v>
      </c>
      <c r="K69" s="4">
        <f t="shared" ref="K69:K132" si="10">(2*1+1*(E69-1))/2*E69</f>
        <v>2346</v>
      </c>
    </row>
    <row r="70" spans="5:11" x14ac:dyDescent="0.25">
      <c r="E70" s="31">
        <v>69</v>
      </c>
      <c r="F70" s="5">
        <f t="shared" si="6"/>
        <v>170</v>
      </c>
      <c r="G70" s="5">
        <f t="shared" si="7"/>
        <v>-11.333333333333334</v>
      </c>
      <c r="H70" s="5">
        <f t="shared" si="8"/>
        <v>800.66666666666674</v>
      </c>
      <c r="I70" s="5">
        <f t="shared" ref="I70:I133" si="11">H70+I69</f>
        <v>28658</v>
      </c>
      <c r="J70" s="7">
        <f t="shared" si="9"/>
        <v>1700</v>
      </c>
      <c r="K70" s="4">
        <f t="shared" si="10"/>
        <v>2415</v>
      </c>
    </row>
    <row r="71" spans="5:11" x14ac:dyDescent="0.25">
      <c r="E71" s="31">
        <v>70</v>
      </c>
      <c r="F71" s="5">
        <f t="shared" si="6"/>
        <v>166.66666666666666</v>
      </c>
      <c r="G71" s="5">
        <f t="shared" si="7"/>
        <v>-11.333333333333334</v>
      </c>
      <c r="H71" s="5">
        <f t="shared" si="8"/>
        <v>812</v>
      </c>
      <c r="I71" s="5">
        <f t="shared" si="11"/>
        <v>29470</v>
      </c>
      <c r="J71" s="7">
        <f t="shared" si="9"/>
        <v>1700</v>
      </c>
      <c r="K71" s="4">
        <f t="shared" si="10"/>
        <v>2485</v>
      </c>
    </row>
    <row r="72" spans="5:11" x14ac:dyDescent="0.25">
      <c r="E72" s="31">
        <v>71</v>
      </c>
      <c r="F72" s="5">
        <f t="shared" si="6"/>
        <v>163.33333333333334</v>
      </c>
      <c r="G72" s="5">
        <f t="shared" si="7"/>
        <v>-11.333333333333334</v>
      </c>
      <c r="H72" s="5">
        <f t="shared" si="8"/>
        <v>823.33333333333337</v>
      </c>
      <c r="I72" s="5">
        <f t="shared" si="11"/>
        <v>30293.333333333332</v>
      </c>
      <c r="J72" s="7">
        <f t="shared" si="9"/>
        <v>1700</v>
      </c>
      <c r="K72" s="4">
        <f t="shared" si="10"/>
        <v>2556</v>
      </c>
    </row>
    <row r="73" spans="5:11" x14ac:dyDescent="0.25">
      <c r="E73" s="31">
        <v>72</v>
      </c>
      <c r="F73" s="5">
        <f t="shared" si="6"/>
        <v>160</v>
      </c>
      <c r="G73" s="5">
        <f t="shared" si="7"/>
        <v>-11.333333333333334</v>
      </c>
      <c r="H73" s="5">
        <f t="shared" si="8"/>
        <v>834.66666666666674</v>
      </c>
      <c r="I73" s="5">
        <f t="shared" si="11"/>
        <v>31128</v>
      </c>
      <c r="J73" s="7">
        <f t="shared" si="9"/>
        <v>1700</v>
      </c>
      <c r="K73" s="4">
        <f t="shared" si="10"/>
        <v>2628</v>
      </c>
    </row>
    <row r="74" spans="5:11" x14ac:dyDescent="0.25">
      <c r="E74" s="31">
        <v>73</v>
      </c>
      <c r="F74" s="5">
        <f t="shared" si="6"/>
        <v>156.66666666666666</v>
      </c>
      <c r="G74" s="5">
        <f t="shared" si="7"/>
        <v>-11.333333333333334</v>
      </c>
      <c r="H74" s="5">
        <f t="shared" si="8"/>
        <v>846</v>
      </c>
      <c r="I74" s="5">
        <f t="shared" si="11"/>
        <v>31974</v>
      </c>
      <c r="J74" s="7">
        <f t="shared" si="9"/>
        <v>1700</v>
      </c>
      <c r="K74" s="4">
        <f t="shared" si="10"/>
        <v>2701</v>
      </c>
    </row>
    <row r="75" spans="5:11" x14ac:dyDescent="0.25">
      <c r="E75" s="31">
        <v>74</v>
      </c>
      <c r="F75" s="5">
        <f t="shared" si="6"/>
        <v>153.33333333333334</v>
      </c>
      <c r="G75" s="5">
        <f t="shared" si="7"/>
        <v>-11.333333333333334</v>
      </c>
      <c r="H75" s="5">
        <f t="shared" si="8"/>
        <v>857.33333333333337</v>
      </c>
      <c r="I75" s="5">
        <f t="shared" si="11"/>
        <v>32831.333333333336</v>
      </c>
      <c r="J75" s="7">
        <f t="shared" si="9"/>
        <v>1700</v>
      </c>
      <c r="K75" s="4">
        <f t="shared" si="10"/>
        <v>2775</v>
      </c>
    </row>
    <row r="76" spans="5:11" x14ac:dyDescent="0.25">
      <c r="E76" s="31">
        <v>75</v>
      </c>
      <c r="F76" s="5">
        <f t="shared" si="6"/>
        <v>150</v>
      </c>
      <c r="G76" s="5">
        <f t="shared" si="7"/>
        <v>-11.333333333333334</v>
      </c>
      <c r="H76" s="5">
        <f t="shared" si="8"/>
        <v>868.66666666666674</v>
      </c>
      <c r="I76" s="5">
        <f t="shared" si="11"/>
        <v>33700</v>
      </c>
      <c r="J76" s="7">
        <f t="shared" si="9"/>
        <v>1700</v>
      </c>
      <c r="K76" s="4">
        <f t="shared" si="10"/>
        <v>2850</v>
      </c>
    </row>
    <row r="77" spans="5:11" x14ac:dyDescent="0.25">
      <c r="E77" s="31">
        <v>76</v>
      </c>
      <c r="F77" s="5">
        <f t="shared" si="6"/>
        <v>146.66666666666666</v>
      </c>
      <c r="G77" s="5">
        <f t="shared" si="7"/>
        <v>-11.333333333333334</v>
      </c>
      <c r="H77" s="5">
        <f t="shared" si="8"/>
        <v>880</v>
      </c>
      <c r="I77" s="5">
        <f t="shared" si="11"/>
        <v>34580</v>
      </c>
      <c r="J77" s="7">
        <f t="shared" si="9"/>
        <v>1700</v>
      </c>
      <c r="K77" s="4">
        <f t="shared" si="10"/>
        <v>2926</v>
      </c>
    </row>
    <row r="78" spans="5:11" x14ac:dyDescent="0.25">
      <c r="E78" s="31">
        <v>77</v>
      </c>
      <c r="F78" s="5">
        <f t="shared" si="6"/>
        <v>143.33333333333334</v>
      </c>
      <c r="G78" s="5">
        <f t="shared" si="7"/>
        <v>-11.333333333333334</v>
      </c>
      <c r="H78" s="5">
        <f t="shared" si="8"/>
        <v>891.33333333333337</v>
      </c>
      <c r="I78" s="5">
        <f t="shared" si="11"/>
        <v>35471.333333333336</v>
      </c>
      <c r="J78" s="7">
        <f t="shared" si="9"/>
        <v>1700</v>
      </c>
      <c r="K78" s="4">
        <f t="shared" si="10"/>
        <v>3003</v>
      </c>
    </row>
    <row r="79" spans="5:11" x14ac:dyDescent="0.25">
      <c r="E79" s="31">
        <v>78</v>
      </c>
      <c r="F79" s="5">
        <f t="shared" si="6"/>
        <v>140</v>
      </c>
      <c r="G79" s="5">
        <f t="shared" si="7"/>
        <v>-11.333333333333334</v>
      </c>
      <c r="H79" s="5">
        <f t="shared" si="8"/>
        <v>902.66666666666674</v>
      </c>
      <c r="I79" s="5">
        <f t="shared" si="11"/>
        <v>36374</v>
      </c>
      <c r="J79" s="7">
        <f t="shared" si="9"/>
        <v>1700</v>
      </c>
      <c r="K79" s="4">
        <f t="shared" si="10"/>
        <v>3081</v>
      </c>
    </row>
    <row r="80" spans="5:11" x14ac:dyDescent="0.25">
      <c r="E80" s="31">
        <v>79</v>
      </c>
      <c r="F80" s="5">
        <f t="shared" si="6"/>
        <v>136.66666666666666</v>
      </c>
      <c r="G80" s="5">
        <f t="shared" si="7"/>
        <v>-11.333333333333334</v>
      </c>
      <c r="H80" s="5">
        <f t="shared" si="8"/>
        <v>914</v>
      </c>
      <c r="I80" s="5">
        <f t="shared" si="11"/>
        <v>37288</v>
      </c>
      <c r="J80" s="7">
        <f t="shared" si="9"/>
        <v>1700</v>
      </c>
      <c r="K80" s="4">
        <f t="shared" si="10"/>
        <v>3160</v>
      </c>
    </row>
    <row r="81" spans="5:11" x14ac:dyDescent="0.25">
      <c r="E81" s="31">
        <v>80</v>
      </c>
      <c r="F81" s="5">
        <f t="shared" si="6"/>
        <v>133.33333333333331</v>
      </c>
      <c r="G81" s="5">
        <f t="shared" si="7"/>
        <v>-11.333333333333334</v>
      </c>
      <c r="H81" s="5">
        <f t="shared" si="8"/>
        <v>925.33333333333337</v>
      </c>
      <c r="I81" s="5">
        <f t="shared" si="11"/>
        <v>38213.333333333336</v>
      </c>
      <c r="J81" s="7">
        <f t="shared" si="9"/>
        <v>1700</v>
      </c>
      <c r="K81" s="4">
        <f t="shared" si="10"/>
        <v>3240</v>
      </c>
    </row>
    <row r="82" spans="5:11" x14ac:dyDescent="0.25">
      <c r="E82" s="31">
        <v>81</v>
      </c>
      <c r="F82" s="5">
        <f t="shared" si="6"/>
        <v>130</v>
      </c>
      <c r="G82" s="5">
        <f t="shared" si="7"/>
        <v>-11.333333333333334</v>
      </c>
      <c r="H82" s="5">
        <f t="shared" si="8"/>
        <v>936.66666666666674</v>
      </c>
      <c r="I82" s="5">
        <f t="shared" si="11"/>
        <v>39150</v>
      </c>
      <c r="J82" s="7">
        <f t="shared" si="9"/>
        <v>1700</v>
      </c>
      <c r="K82" s="4">
        <f t="shared" si="10"/>
        <v>3321</v>
      </c>
    </row>
    <row r="83" spans="5:11" x14ac:dyDescent="0.25">
      <c r="E83" s="31">
        <v>82</v>
      </c>
      <c r="F83" s="5">
        <f t="shared" si="6"/>
        <v>126.66666666666667</v>
      </c>
      <c r="G83" s="5">
        <f t="shared" si="7"/>
        <v>-11.333333333333334</v>
      </c>
      <c r="H83" s="5">
        <f t="shared" si="8"/>
        <v>948</v>
      </c>
      <c r="I83" s="5">
        <f t="shared" si="11"/>
        <v>40098</v>
      </c>
      <c r="J83" s="7">
        <f t="shared" si="9"/>
        <v>1700</v>
      </c>
      <c r="K83" s="4">
        <f t="shared" si="10"/>
        <v>3403</v>
      </c>
    </row>
    <row r="84" spans="5:11" x14ac:dyDescent="0.25">
      <c r="E84" s="31">
        <v>83</v>
      </c>
      <c r="F84" s="5">
        <f t="shared" si="6"/>
        <v>123.33333333333333</v>
      </c>
      <c r="G84" s="5">
        <f t="shared" si="7"/>
        <v>-11.333333333333334</v>
      </c>
      <c r="H84" s="5">
        <f t="shared" si="8"/>
        <v>959.33333333333337</v>
      </c>
      <c r="I84" s="5">
        <f t="shared" si="11"/>
        <v>41057.333333333336</v>
      </c>
      <c r="J84" s="7">
        <f t="shared" si="9"/>
        <v>1700</v>
      </c>
      <c r="K84" s="4">
        <f t="shared" si="10"/>
        <v>3486</v>
      </c>
    </row>
    <row r="85" spans="5:11" x14ac:dyDescent="0.25">
      <c r="E85" s="31">
        <v>84</v>
      </c>
      <c r="F85" s="5">
        <f t="shared" si="6"/>
        <v>120</v>
      </c>
      <c r="G85" s="5">
        <f t="shared" si="7"/>
        <v>-11.333333333333334</v>
      </c>
      <c r="H85" s="5">
        <f t="shared" si="8"/>
        <v>970.66666666666674</v>
      </c>
      <c r="I85" s="5">
        <f t="shared" si="11"/>
        <v>42028</v>
      </c>
      <c r="J85" s="7">
        <f t="shared" si="9"/>
        <v>1700</v>
      </c>
      <c r="K85" s="4">
        <f t="shared" si="10"/>
        <v>3570</v>
      </c>
    </row>
    <row r="86" spans="5:11" x14ac:dyDescent="0.25">
      <c r="E86" s="31">
        <v>85</v>
      </c>
      <c r="F86" s="5">
        <f t="shared" si="6"/>
        <v>116.66666666666667</v>
      </c>
      <c r="G86" s="5">
        <f t="shared" si="7"/>
        <v>-11.333333333333334</v>
      </c>
      <c r="H86" s="5">
        <f t="shared" si="8"/>
        <v>982</v>
      </c>
      <c r="I86" s="5">
        <f t="shared" si="11"/>
        <v>43010</v>
      </c>
      <c r="J86" s="7">
        <f t="shared" si="9"/>
        <v>1700</v>
      </c>
      <c r="K86" s="4">
        <f t="shared" si="10"/>
        <v>3655</v>
      </c>
    </row>
    <row r="87" spans="5:11" x14ac:dyDescent="0.25">
      <c r="E87" s="31">
        <v>86</v>
      </c>
      <c r="F87" s="5">
        <f t="shared" si="6"/>
        <v>113.33333333333333</v>
      </c>
      <c r="G87" s="5">
        <f t="shared" si="7"/>
        <v>-11.333333333333334</v>
      </c>
      <c r="H87" s="5">
        <f t="shared" si="8"/>
        <v>993.33333333333337</v>
      </c>
      <c r="I87" s="5">
        <f t="shared" si="11"/>
        <v>44003.333333333336</v>
      </c>
      <c r="J87" s="7">
        <f t="shared" si="9"/>
        <v>1700</v>
      </c>
      <c r="K87" s="4">
        <f t="shared" si="10"/>
        <v>3741</v>
      </c>
    </row>
    <row r="88" spans="5:11" x14ac:dyDescent="0.25">
      <c r="E88" s="31">
        <v>87</v>
      </c>
      <c r="F88" s="5">
        <f t="shared" si="6"/>
        <v>110</v>
      </c>
      <c r="G88" s="5">
        <f t="shared" si="7"/>
        <v>-11.333333333333334</v>
      </c>
      <c r="H88" s="5">
        <f t="shared" si="8"/>
        <v>1004.6666666666667</v>
      </c>
      <c r="I88" s="5">
        <f t="shared" si="11"/>
        <v>45008</v>
      </c>
      <c r="J88" s="7">
        <f t="shared" si="9"/>
        <v>1700</v>
      </c>
      <c r="K88" s="4">
        <f t="shared" si="10"/>
        <v>3828</v>
      </c>
    </row>
    <row r="89" spans="5:11" x14ac:dyDescent="0.25">
      <c r="E89" s="31">
        <v>88</v>
      </c>
      <c r="F89" s="5">
        <f t="shared" si="6"/>
        <v>106.66666666666667</v>
      </c>
      <c r="G89" s="5">
        <f t="shared" si="7"/>
        <v>-11.333333333333334</v>
      </c>
      <c r="H89" s="5">
        <f t="shared" si="8"/>
        <v>1016</v>
      </c>
      <c r="I89" s="5">
        <f t="shared" si="11"/>
        <v>46024</v>
      </c>
      <c r="J89" s="7">
        <f t="shared" si="9"/>
        <v>1700</v>
      </c>
      <c r="K89" s="4">
        <f t="shared" si="10"/>
        <v>3916</v>
      </c>
    </row>
    <row r="90" spans="5:11" x14ac:dyDescent="0.25">
      <c r="E90" s="31">
        <v>89</v>
      </c>
      <c r="F90" s="5">
        <f t="shared" si="6"/>
        <v>103.33333333333333</v>
      </c>
      <c r="G90" s="5">
        <f t="shared" si="7"/>
        <v>-11.333333333333334</v>
      </c>
      <c r="H90" s="5">
        <f t="shared" si="8"/>
        <v>1027.3333333333335</v>
      </c>
      <c r="I90" s="5">
        <f t="shared" si="11"/>
        <v>47051.333333333336</v>
      </c>
      <c r="J90" s="7">
        <f t="shared" si="9"/>
        <v>1700</v>
      </c>
      <c r="K90" s="4">
        <f t="shared" si="10"/>
        <v>4005</v>
      </c>
    </row>
    <row r="91" spans="5:11" x14ac:dyDescent="0.25">
      <c r="E91" s="31">
        <v>90</v>
      </c>
      <c r="F91" s="5">
        <f t="shared" si="6"/>
        <v>100</v>
      </c>
      <c r="G91" s="5">
        <f t="shared" si="7"/>
        <v>-11.333333333333334</v>
      </c>
      <c r="H91" s="5">
        <f t="shared" si="8"/>
        <v>1038.6666666666667</v>
      </c>
      <c r="I91" s="5">
        <f t="shared" si="11"/>
        <v>48090</v>
      </c>
      <c r="J91" s="7">
        <f t="shared" si="9"/>
        <v>1700</v>
      </c>
      <c r="K91" s="4">
        <f t="shared" si="10"/>
        <v>4095</v>
      </c>
    </row>
    <row r="92" spans="5:11" x14ac:dyDescent="0.25">
      <c r="E92" s="31">
        <v>91</v>
      </c>
      <c r="F92" s="5">
        <f t="shared" si="6"/>
        <v>96.666666666666671</v>
      </c>
      <c r="G92" s="5">
        <f t="shared" si="7"/>
        <v>-11.333333333333334</v>
      </c>
      <c r="H92" s="5">
        <f t="shared" si="8"/>
        <v>1050</v>
      </c>
      <c r="I92" s="5">
        <f t="shared" si="11"/>
        <v>49140</v>
      </c>
      <c r="J92" s="7">
        <f t="shared" si="9"/>
        <v>1700</v>
      </c>
      <c r="K92" s="4">
        <f t="shared" si="10"/>
        <v>4186</v>
      </c>
    </row>
    <row r="93" spans="5:11" x14ac:dyDescent="0.25">
      <c r="E93" s="31">
        <v>92</v>
      </c>
      <c r="F93" s="5">
        <f t="shared" si="6"/>
        <v>93.333333333333329</v>
      </c>
      <c r="G93" s="5">
        <f t="shared" si="7"/>
        <v>-11.333333333333334</v>
      </c>
      <c r="H93" s="5">
        <f t="shared" si="8"/>
        <v>1061.3333333333335</v>
      </c>
      <c r="I93" s="5">
        <f t="shared" si="11"/>
        <v>50201.333333333336</v>
      </c>
      <c r="J93" s="7">
        <f t="shared" si="9"/>
        <v>1700</v>
      </c>
      <c r="K93" s="4">
        <f t="shared" si="10"/>
        <v>4278</v>
      </c>
    </row>
    <row r="94" spans="5:11" x14ac:dyDescent="0.25">
      <c r="E94" s="31">
        <v>93</v>
      </c>
      <c r="F94" s="5">
        <f t="shared" si="6"/>
        <v>90</v>
      </c>
      <c r="G94" s="5">
        <f t="shared" si="7"/>
        <v>-11.333333333333334</v>
      </c>
      <c r="H94" s="5">
        <f t="shared" si="8"/>
        <v>1072.6666666666667</v>
      </c>
      <c r="I94" s="5">
        <f t="shared" si="11"/>
        <v>51274</v>
      </c>
      <c r="J94" s="7">
        <f t="shared" si="9"/>
        <v>1700</v>
      </c>
      <c r="K94" s="4">
        <f t="shared" si="10"/>
        <v>4371</v>
      </c>
    </row>
    <row r="95" spans="5:11" x14ac:dyDescent="0.25">
      <c r="E95" s="31">
        <v>94</v>
      </c>
      <c r="F95" s="5">
        <f t="shared" si="6"/>
        <v>86.666666666666671</v>
      </c>
      <c r="G95" s="5">
        <f t="shared" si="7"/>
        <v>-11.333333333333334</v>
      </c>
      <c r="H95" s="5">
        <f t="shared" si="8"/>
        <v>1084</v>
      </c>
      <c r="I95" s="5">
        <f t="shared" si="11"/>
        <v>52358</v>
      </c>
      <c r="J95" s="7">
        <f t="shared" si="9"/>
        <v>1700</v>
      </c>
      <c r="K95" s="4">
        <f t="shared" si="10"/>
        <v>4465</v>
      </c>
    </row>
    <row r="96" spans="5:11" x14ac:dyDescent="0.25">
      <c r="E96" s="31">
        <v>95</v>
      </c>
      <c r="F96" s="5">
        <f t="shared" si="6"/>
        <v>83.333333333333329</v>
      </c>
      <c r="G96" s="5">
        <f t="shared" si="7"/>
        <v>-11.333333333333334</v>
      </c>
      <c r="H96" s="5">
        <f t="shared" si="8"/>
        <v>1095.3333333333335</v>
      </c>
      <c r="I96" s="5">
        <f t="shared" si="11"/>
        <v>53453.333333333336</v>
      </c>
      <c r="J96" s="7">
        <f t="shared" si="9"/>
        <v>1700</v>
      </c>
      <c r="K96" s="4">
        <f t="shared" si="10"/>
        <v>4560</v>
      </c>
    </row>
    <row r="97" spans="5:11" x14ac:dyDescent="0.25">
      <c r="E97" s="31">
        <v>96</v>
      </c>
      <c r="F97" s="5">
        <f t="shared" si="6"/>
        <v>80</v>
      </c>
      <c r="G97" s="5">
        <f t="shared" si="7"/>
        <v>-11.333333333333334</v>
      </c>
      <c r="H97" s="5">
        <f t="shared" si="8"/>
        <v>1106.6666666666667</v>
      </c>
      <c r="I97" s="5">
        <f t="shared" si="11"/>
        <v>54560</v>
      </c>
      <c r="J97" s="7">
        <f t="shared" si="9"/>
        <v>1700</v>
      </c>
      <c r="K97" s="4">
        <f t="shared" si="10"/>
        <v>4656</v>
      </c>
    </row>
    <row r="98" spans="5:11" x14ac:dyDescent="0.25">
      <c r="E98" s="31">
        <v>97</v>
      </c>
      <c r="F98" s="5">
        <f t="shared" si="6"/>
        <v>76.666666666666671</v>
      </c>
      <c r="G98" s="5">
        <f t="shared" si="7"/>
        <v>-11.333333333333334</v>
      </c>
      <c r="H98" s="5">
        <f t="shared" si="8"/>
        <v>1118</v>
      </c>
      <c r="I98" s="5">
        <f t="shared" si="11"/>
        <v>55678</v>
      </c>
      <c r="J98" s="7">
        <f t="shared" si="9"/>
        <v>1700</v>
      </c>
      <c r="K98" s="4">
        <f t="shared" si="10"/>
        <v>4753</v>
      </c>
    </row>
    <row r="99" spans="5:11" x14ac:dyDescent="0.25">
      <c r="E99" s="31">
        <v>98</v>
      </c>
      <c r="F99" s="5">
        <f t="shared" si="6"/>
        <v>73.333333333333329</v>
      </c>
      <c r="G99" s="5">
        <f t="shared" si="7"/>
        <v>-11.333333333333334</v>
      </c>
      <c r="H99" s="5">
        <f t="shared" si="8"/>
        <v>1129.3333333333335</v>
      </c>
      <c r="I99" s="5">
        <f t="shared" si="11"/>
        <v>56807.333333333336</v>
      </c>
      <c r="J99" s="7">
        <f t="shared" si="9"/>
        <v>1700</v>
      </c>
      <c r="K99" s="4">
        <f t="shared" si="10"/>
        <v>4851</v>
      </c>
    </row>
    <row r="100" spans="5:11" x14ac:dyDescent="0.25">
      <c r="E100" s="31">
        <v>99</v>
      </c>
      <c r="F100" s="5">
        <f t="shared" si="6"/>
        <v>70</v>
      </c>
      <c r="G100" s="5">
        <f t="shared" si="7"/>
        <v>-11.333333333333334</v>
      </c>
      <c r="H100" s="5">
        <f t="shared" si="8"/>
        <v>1140.6666666666667</v>
      </c>
      <c r="I100" s="5">
        <f t="shared" si="11"/>
        <v>57948</v>
      </c>
      <c r="J100" s="7">
        <f t="shared" si="9"/>
        <v>1700</v>
      </c>
      <c r="K100" s="4">
        <f t="shared" si="10"/>
        <v>4950</v>
      </c>
    </row>
    <row r="101" spans="5:11" x14ac:dyDescent="0.25">
      <c r="E101" s="31">
        <v>100</v>
      </c>
      <c r="F101" s="5">
        <f t="shared" si="6"/>
        <v>66.666666666666657</v>
      </c>
      <c r="G101" s="5">
        <f t="shared" si="7"/>
        <v>-11.333333333333334</v>
      </c>
      <c r="H101" s="5">
        <f t="shared" si="8"/>
        <v>1152</v>
      </c>
      <c r="I101" s="5">
        <f t="shared" si="11"/>
        <v>59100</v>
      </c>
      <c r="J101" s="7">
        <f t="shared" si="9"/>
        <v>1700</v>
      </c>
      <c r="K101" s="4">
        <f t="shared" si="10"/>
        <v>5050</v>
      </c>
    </row>
    <row r="102" spans="5:11" x14ac:dyDescent="0.25">
      <c r="E102" s="31">
        <v>101</v>
      </c>
      <c r="F102" s="5">
        <f t="shared" si="6"/>
        <v>63.333333333333343</v>
      </c>
      <c r="G102" s="5">
        <f t="shared" si="7"/>
        <v>-11.333333333333334</v>
      </c>
      <c r="H102" s="5">
        <f t="shared" si="8"/>
        <v>1163.3333333333335</v>
      </c>
      <c r="I102" s="5">
        <f t="shared" si="11"/>
        <v>60263.333333333336</v>
      </c>
      <c r="J102" s="7">
        <f t="shared" si="9"/>
        <v>1700</v>
      </c>
      <c r="K102" s="4">
        <f t="shared" si="10"/>
        <v>5151</v>
      </c>
    </row>
    <row r="103" spans="5:11" x14ac:dyDescent="0.25">
      <c r="E103" s="31">
        <v>102</v>
      </c>
      <c r="F103" s="5">
        <f t="shared" si="6"/>
        <v>60</v>
      </c>
      <c r="G103" s="5">
        <f t="shared" si="7"/>
        <v>-11.333333333333334</v>
      </c>
      <c r="H103" s="5">
        <f t="shared" si="8"/>
        <v>1174.6666666666667</v>
      </c>
      <c r="I103" s="5">
        <f t="shared" si="11"/>
        <v>61438</v>
      </c>
      <c r="J103" s="7">
        <f t="shared" si="9"/>
        <v>1700</v>
      </c>
      <c r="K103" s="4">
        <f t="shared" si="10"/>
        <v>5253</v>
      </c>
    </row>
    <row r="104" spans="5:11" x14ac:dyDescent="0.25">
      <c r="E104" s="31">
        <v>103</v>
      </c>
      <c r="F104" s="5">
        <f t="shared" si="6"/>
        <v>56.666666666666657</v>
      </c>
      <c r="G104" s="5">
        <f t="shared" si="7"/>
        <v>-11.333333333333334</v>
      </c>
      <c r="H104" s="5">
        <f t="shared" si="8"/>
        <v>1186</v>
      </c>
      <c r="I104" s="5">
        <f t="shared" si="11"/>
        <v>62624</v>
      </c>
      <c r="J104" s="7">
        <f t="shared" si="9"/>
        <v>1700</v>
      </c>
      <c r="K104" s="4">
        <f t="shared" si="10"/>
        <v>5356</v>
      </c>
    </row>
    <row r="105" spans="5:11" x14ac:dyDescent="0.25">
      <c r="E105" s="31">
        <v>104</v>
      </c>
      <c r="F105" s="5">
        <f t="shared" si="6"/>
        <v>53.333333333333343</v>
      </c>
      <c r="G105" s="5">
        <f t="shared" si="7"/>
        <v>-11.333333333333334</v>
      </c>
      <c r="H105" s="5">
        <f t="shared" si="8"/>
        <v>1197.3333333333335</v>
      </c>
      <c r="I105" s="5">
        <f t="shared" si="11"/>
        <v>63821.333333333336</v>
      </c>
      <c r="J105" s="7">
        <f t="shared" si="9"/>
        <v>1700</v>
      </c>
      <c r="K105" s="4">
        <f t="shared" si="10"/>
        <v>5460</v>
      </c>
    </row>
    <row r="106" spans="5:11" x14ac:dyDescent="0.25">
      <c r="E106" s="31">
        <v>105</v>
      </c>
      <c r="F106" s="5">
        <f t="shared" si="6"/>
        <v>50</v>
      </c>
      <c r="G106" s="5">
        <f t="shared" si="7"/>
        <v>-11.333333333333334</v>
      </c>
      <c r="H106" s="5">
        <f t="shared" si="8"/>
        <v>1208.6666666666667</v>
      </c>
      <c r="I106" s="5">
        <f t="shared" si="11"/>
        <v>65030</v>
      </c>
      <c r="J106" s="7">
        <f t="shared" si="9"/>
        <v>1700</v>
      </c>
      <c r="K106" s="4">
        <f t="shared" si="10"/>
        <v>5565</v>
      </c>
    </row>
    <row r="107" spans="5:11" x14ac:dyDescent="0.25">
      <c r="E107" s="31">
        <v>106</v>
      </c>
      <c r="F107" s="5">
        <f t="shared" si="6"/>
        <v>46.666666666666657</v>
      </c>
      <c r="G107" s="5">
        <f t="shared" si="7"/>
        <v>-11.333333333333334</v>
      </c>
      <c r="H107" s="5">
        <f t="shared" si="8"/>
        <v>1220</v>
      </c>
      <c r="I107" s="5">
        <f t="shared" si="11"/>
        <v>66250</v>
      </c>
      <c r="J107" s="7">
        <f t="shared" si="9"/>
        <v>1700</v>
      </c>
      <c r="K107" s="4">
        <f t="shared" si="10"/>
        <v>5671</v>
      </c>
    </row>
    <row r="108" spans="5:11" x14ac:dyDescent="0.25">
      <c r="E108" s="31">
        <v>107</v>
      </c>
      <c r="F108" s="5">
        <f t="shared" si="6"/>
        <v>43.333333333333343</v>
      </c>
      <c r="G108" s="5">
        <f t="shared" si="7"/>
        <v>-11.333333333333334</v>
      </c>
      <c r="H108" s="5">
        <f t="shared" si="8"/>
        <v>1231.3333333333335</v>
      </c>
      <c r="I108" s="5">
        <f t="shared" si="11"/>
        <v>67481.333333333328</v>
      </c>
      <c r="J108" s="7">
        <f t="shared" si="9"/>
        <v>1700</v>
      </c>
      <c r="K108" s="4">
        <f t="shared" si="10"/>
        <v>5778</v>
      </c>
    </row>
    <row r="109" spans="5:11" x14ac:dyDescent="0.25">
      <c r="E109" s="31">
        <v>108</v>
      </c>
      <c r="F109" s="5">
        <f t="shared" si="6"/>
        <v>40</v>
      </c>
      <c r="G109" s="5">
        <f t="shared" si="7"/>
        <v>-11.333333333333334</v>
      </c>
      <c r="H109" s="5">
        <f t="shared" si="8"/>
        <v>1242.6666666666667</v>
      </c>
      <c r="I109" s="5">
        <f t="shared" si="11"/>
        <v>68724</v>
      </c>
      <c r="J109" s="7">
        <f t="shared" si="9"/>
        <v>1700</v>
      </c>
      <c r="K109" s="4">
        <f t="shared" si="10"/>
        <v>5886</v>
      </c>
    </row>
    <row r="110" spans="5:11" x14ac:dyDescent="0.25">
      <c r="E110" s="31">
        <v>109</v>
      </c>
      <c r="F110" s="5">
        <f t="shared" si="6"/>
        <v>36.666666666666657</v>
      </c>
      <c r="G110" s="5">
        <f t="shared" si="7"/>
        <v>-11.333333333333334</v>
      </c>
      <c r="H110" s="5">
        <f t="shared" si="8"/>
        <v>1254</v>
      </c>
      <c r="I110" s="5">
        <f t="shared" si="11"/>
        <v>69978</v>
      </c>
      <c r="J110" s="7">
        <f t="shared" si="9"/>
        <v>1700</v>
      </c>
      <c r="K110" s="4">
        <f t="shared" si="10"/>
        <v>5995</v>
      </c>
    </row>
    <row r="111" spans="5:11" x14ac:dyDescent="0.25">
      <c r="E111" s="31">
        <v>110</v>
      </c>
      <c r="F111" s="5">
        <f t="shared" si="6"/>
        <v>33.333333333333343</v>
      </c>
      <c r="G111" s="5">
        <f t="shared" si="7"/>
        <v>-11.333333333333334</v>
      </c>
      <c r="H111" s="5">
        <f t="shared" si="8"/>
        <v>1265.3333333333335</v>
      </c>
      <c r="I111" s="5">
        <f t="shared" si="11"/>
        <v>71243.333333333328</v>
      </c>
      <c r="J111" s="7">
        <f t="shared" si="9"/>
        <v>1700</v>
      </c>
      <c r="K111" s="4">
        <f t="shared" si="10"/>
        <v>6105</v>
      </c>
    </row>
    <row r="112" spans="5:11" x14ac:dyDescent="0.25">
      <c r="E112" s="31">
        <v>111</v>
      </c>
      <c r="F112" s="5">
        <f t="shared" si="6"/>
        <v>30</v>
      </c>
      <c r="G112" s="5">
        <f t="shared" si="7"/>
        <v>-11.333333333333334</v>
      </c>
      <c r="H112" s="5">
        <f t="shared" si="8"/>
        <v>1276.6666666666667</v>
      </c>
      <c r="I112" s="5">
        <f t="shared" si="11"/>
        <v>72520</v>
      </c>
      <c r="J112" s="7">
        <f t="shared" si="9"/>
        <v>1700</v>
      </c>
      <c r="K112" s="4">
        <f t="shared" si="10"/>
        <v>6216</v>
      </c>
    </row>
    <row r="113" spans="5:11" x14ac:dyDescent="0.25">
      <c r="E113" s="31">
        <v>112</v>
      </c>
      <c r="F113" s="5">
        <f t="shared" si="6"/>
        <v>26.666666666666657</v>
      </c>
      <c r="G113" s="5">
        <f t="shared" si="7"/>
        <v>-11.333333333333334</v>
      </c>
      <c r="H113" s="5">
        <f t="shared" si="8"/>
        <v>1288</v>
      </c>
      <c r="I113" s="5">
        <f t="shared" si="11"/>
        <v>73808</v>
      </c>
      <c r="J113" s="7">
        <f t="shared" si="9"/>
        <v>1700</v>
      </c>
      <c r="K113" s="4">
        <f t="shared" si="10"/>
        <v>6328</v>
      </c>
    </row>
    <row r="114" spans="5:11" x14ac:dyDescent="0.25">
      <c r="E114" s="31">
        <v>113</v>
      </c>
      <c r="F114" s="5">
        <f t="shared" si="6"/>
        <v>23.333333333333343</v>
      </c>
      <c r="G114" s="5">
        <f t="shared" si="7"/>
        <v>-11.333333333333334</v>
      </c>
      <c r="H114" s="5">
        <f t="shared" si="8"/>
        <v>1299.3333333333335</v>
      </c>
      <c r="I114" s="5">
        <f t="shared" si="11"/>
        <v>75107.333333333328</v>
      </c>
      <c r="J114" s="7">
        <f t="shared" si="9"/>
        <v>1700</v>
      </c>
      <c r="K114" s="4">
        <f t="shared" si="10"/>
        <v>6441</v>
      </c>
    </row>
    <row r="115" spans="5:11" x14ac:dyDescent="0.25">
      <c r="E115" s="31">
        <v>114</v>
      </c>
      <c r="F115" s="5">
        <f t="shared" si="6"/>
        <v>20</v>
      </c>
      <c r="G115" s="5">
        <f t="shared" si="7"/>
        <v>-11.333333333333334</v>
      </c>
      <c r="H115" s="5">
        <f t="shared" si="8"/>
        <v>1310.6666666666667</v>
      </c>
      <c r="I115" s="5">
        <f t="shared" si="11"/>
        <v>76418</v>
      </c>
      <c r="J115" s="7">
        <f t="shared" si="9"/>
        <v>1700</v>
      </c>
      <c r="K115" s="4">
        <f t="shared" si="10"/>
        <v>6555</v>
      </c>
    </row>
    <row r="116" spans="5:11" x14ac:dyDescent="0.25">
      <c r="E116" s="31">
        <v>115</v>
      </c>
      <c r="F116" s="5">
        <f t="shared" si="6"/>
        <v>16.666666666666657</v>
      </c>
      <c r="G116" s="5">
        <f t="shared" si="7"/>
        <v>-11.333333333333334</v>
      </c>
      <c r="H116" s="5">
        <f t="shared" si="8"/>
        <v>1322</v>
      </c>
      <c r="I116" s="5">
        <f t="shared" si="11"/>
        <v>77740</v>
      </c>
      <c r="J116" s="7">
        <f t="shared" si="9"/>
        <v>1700</v>
      </c>
      <c r="K116" s="4">
        <f t="shared" si="10"/>
        <v>6670</v>
      </c>
    </row>
    <row r="117" spans="5:11" x14ac:dyDescent="0.25">
      <c r="E117" s="31">
        <v>116</v>
      </c>
      <c r="F117" s="5">
        <f t="shared" si="6"/>
        <v>13.333333333333343</v>
      </c>
      <c r="G117" s="5">
        <f t="shared" si="7"/>
        <v>-11.333333333333334</v>
      </c>
      <c r="H117" s="5">
        <f t="shared" si="8"/>
        <v>1333.3333333333335</v>
      </c>
      <c r="I117" s="5">
        <f t="shared" si="11"/>
        <v>79073.333333333328</v>
      </c>
      <c r="J117" s="7">
        <f t="shared" si="9"/>
        <v>1700</v>
      </c>
      <c r="K117" s="4">
        <f t="shared" si="10"/>
        <v>6786</v>
      </c>
    </row>
    <row r="118" spans="5:11" x14ac:dyDescent="0.25">
      <c r="E118" s="31">
        <v>117</v>
      </c>
      <c r="F118" s="5">
        <f t="shared" si="6"/>
        <v>10</v>
      </c>
      <c r="G118" s="5">
        <f t="shared" si="7"/>
        <v>-11.333333333333334</v>
      </c>
      <c r="H118" s="5">
        <f t="shared" si="8"/>
        <v>1344.6666666666667</v>
      </c>
      <c r="I118" s="5">
        <f t="shared" si="11"/>
        <v>80418</v>
      </c>
      <c r="J118" s="7">
        <f t="shared" si="9"/>
        <v>1700</v>
      </c>
      <c r="K118" s="4">
        <f t="shared" si="10"/>
        <v>6903</v>
      </c>
    </row>
    <row r="119" spans="5:11" x14ac:dyDescent="0.25">
      <c r="E119" s="31">
        <v>118</v>
      </c>
      <c r="F119" s="5">
        <f t="shared" si="6"/>
        <v>6.6666666666666572</v>
      </c>
      <c r="G119" s="5">
        <f t="shared" si="7"/>
        <v>-11.333333333333334</v>
      </c>
      <c r="H119" s="5">
        <f t="shared" si="8"/>
        <v>1356</v>
      </c>
      <c r="I119" s="5">
        <f t="shared" si="11"/>
        <v>81774</v>
      </c>
      <c r="J119" s="7">
        <f t="shared" si="9"/>
        <v>1700</v>
      </c>
      <c r="K119" s="4">
        <f t="shared" si="10"/>
        <v>7021</v>
      </c>
    </row>
    <row r="120" spans="5:11" x14ac:dyDescent="0.25">
      <c r="E120" s="31">
        <v>119</v>
      </c>
      <c r="F120" s="5">
        <f t="shared" si="6"/>
        <v>3.3333333333333428</v>
      </c>
      <c r="G120" s="5">
        <f t="shared" si="7"/>
        <v>-11.333333333333334</v>
      </c>
      <c r="H120" s="5">
        <f t="shared" si="8"/>
        <v>1367.3333333333335</v>
      </c>
      <c r="I120" s="5">
        <f t="shared" si="11"/>
        <v>83141.333333333328</v>
      </c>
      <c r="J120" s="7">
        <f t="shared" si="9"/>
        <v>1700</v>
      </c>
      <c r="K120" s="4">
        <f t="shared" si="10"/>
        <v>7140</v>
      </c>
    </row>
    <row r="121" spans="5:11" x14ac:dyDescent="0.25">
      <c r="E121" s="31">
        <v>120</v>
      </c>
      <c r="F121" s="5">
        <f t="shared" si="6"/>
        <v>0</v>
      </c>
      <c r="G121" s="5">
        <f t="shared" si="7"/>
        <v>-11.333333333333334</v>
      </c>
      <c r="H121" s="5">
        <f t="shared" si="8"/>
        <v>1378.6666666666667</v>
      </c>
      <c r="I121" s="5">
        <f t="shared" si="11"/>
        <v>84520</v>
      </c>
      <c r="J121" s="7">
        <f t="shared" si="9"/>
        <v>1700</v>
      </c>
      <c r="K121" s="4">
        <f t="shared" si="10"/>
        <v>7260</v>
      </c>
    </row>
    <row r="122" spans="5:11" x14ac:dyDescent="0.25">
      <c r="E122" s="31">
        <v>121</v>
      </c>
      <c r="F122" s="5">
        <f t="shared" si="6"/>
        <v>-3.3333333333333428</v>
      </c>
      <c r="G122" s="5">
        <f t="shared" si="7"/>
        <v>-11.333333333333334</v>
      </c>
      <c r="H122" s="5">
        <f t="shared" si="8"/>
        <v>1390</v>
      </c>
      <c r="I122" s="5">
        <f t="shared" si="11"/>
        <v>85910</v>
      </c>
      <c r="J122" s="7">
        <f t="shared" si="9"/>
        <v>1700</v>
      </c>
      <c r="K122" s="4">
        <f t="shared" si="10"/>
        <v>7381</v>
      </c>
    </row>
    <row r="123" spans="5:11" x14ac:dyDescent="0.25">
      <c r="E123" s="31">
        <v>122</v>
      </c>
      <c r="F123" s="5">
        <f t="shared" si="6"/>
        <v>-6.6666666666666572</v>
      </c>
      <c r="G123" s="5">
        <f t="shared" si="7"/>
        <v>-11.333333333333334</v>
      </c>
      <c r="H123" s="5">
        <f t="shared" si="8"/>
        <v>1401.3333333333335</v>
      </c>
      <c r="I123" s="5">
        <f t="shared" si="11"/>
        <v>87311.333333333328</v>
      </c>
      <c r="J123" s="7">
        <f t="shared" si="9"/>
        <v>1700</v>
      </c>
      <c r="K123" s="4">
        <f t="shared" si="10"/>
        <v>7503</v>
      </c>
    </row>
    <row r="124" spans="5:11" x14ac:dyDescent="0.25">
      <c r="E124" s="31">
        <v>123</v>
      </c>
      <c r="F124" s="5">
        <f t="shared" si="6"/>
        <v>-10</v>
      </c>
      <c r="G124" s="5">
        <f t="shared" si="7"/>
        <v>-11.333333333333334</v>
      </c>
      <c r="H124" s="5">
        <f t="shared" si="8"/>
        <v>1412.6666666666667</v>
      </c>
      <c r="I124" s="5">
        <f t="shared" si="11"/>
        <v>88724</v>
      </c>
      <c r="J124" s="7">
        <f t="shared" si="9"/>
        <v>1700</v>
      </c>
      <c r="K124" s="4">
        <f t="shared" si="10"/>
        <v>7626</v>
      </c>
    </row>
    <row r="125" spans="5:11" x14ac:dyDescent="0.25">
      <c r="E125" s="31">
        <v>124</v>
      </c>
      <c r="F125" s="5">
        <f t="shared" si="6"/>
        <v>-13.333333333333343</v>
      </c>
      <c r="G125" s="5">
        <f t="shared" si="7"/>
        <v>-11.333333333333334</v>
      </c>
      <c r="H125" s="5">
        <f t="shared" si="8"/>
        <v>1424</v>
      </c>
      <c r="I125" s="5">
        <f t="shared" si="11"/>
        <v>90148</v>
      </c>
      <c r="J125" s="7">
        <f t="shared" si="9"/>
        <v>1700</v>
      </c>
      <c r="K125" s="4">
        <f t="shared" si="10"/>
        <v>7750</v>
      </c>
    </row>
    <row r="126" spans="5:11" x14ac:dyDescent="0.25">
      <c r="E126" s="31">
        <v>125</v>
      </c>
      <c r="F126" s="5">
        <f t="shared" si="6"/>
        <v>-16.666666666666657</v>
      </c>
      <c r="G126" s="5">
        <f t="shared" si="7"/>
        <v>-11.333333333333334</v>
      </c>
      <c r="H126" s="5">
        <f t="shared" si="8"/>
        <v>1435.3333333333335</v>
      </c>
      <c r="I126" s="5">
        <f t="shared" si="11"/>
        <v>91583.333333333328</v>
      </c>
      <c r="J126" s="7">
        <f t="shared" si="9"/>
        <v>1700</v>
      </c>
      <c r="K126" s="4">
        <f t="shared" si="10"/>
        <v>7875</v>
      </c>
    </row>
    <row r="127" spans="5:11" x14ac:dyDescent="0.25">
      <c r="E127" s="31">
        <v>126</v>
      </c>
      <c r="F127" s="5">
        <f t="shared" si="6"/>
        <v>-20</v>
      </c>
      <c r="G127" s="5">
        <f t="shared" si="7"/>
        <v>-11.333333333333334</v>
      </c>
      <c r="H127" s="5">
        <f t="shared" si="8"/>
        <v>1446.6666666666667</v>
      </c>
      <c r="I127" s="5">
        <f t="shared" si="11"/>
        <v>93030</v>
      </c>
      <c r="J127" s="7">
        <f t="shared" si="9"/>
        <v>1700</v>
      </c>
      <c r="K127" s="4">
        <f t="shared" si="10"/>
        <v>8001</v>
      </c>
    </row>
    <row r="128" spans="5:11" x14ac:dyDescent="0.25">
      <c r="E128" s="31">
        <v>127</v>
      </c>
      <c r="F128" s="5">
        <f t="shared" si="6"/>
        <v>-23.333333333333343</v>
      </c>
      <c r="G128" s="5">
        <f t="shared" si="7"/>
        <v>-11.333333333333334</v>
      </c>
      <c r="H128" s="5">
        <f t="shared" si="8"/>
        <v>1458</v>
      </c>
      <c r="I128" s="5">
        <f t="shared" si="11"/>
        <v>94488</v>
      </c>
      <c r="J128" s="7">
        <f t="shared" si="9"/>
        <v>1700</v>
      </c>
      <c r="K128" s="4">
        <f t="shared" si="10"/>
        <v>8128</v>
      </c>
    </row>
    <row r="129" spans="5:11" x14ac:dyDescent="0.25">
      <c r="E129" s="31">
        <v>128</v>
      </c>
      <c r="F129" s="5">
        <f t="shared" si="6"/>
        <v>-26.666666666666657</v>
      </c>
      <c r="G129" s="5">
        <f t="shared" si="7"/>
        <v>-11.333333333333334</v>
      </c>
      <c r="H129" s="5">
        <f t="shared" si="8"/>
        <v>1469.3333333333335</v>
      </c>
      <c r="I129" s="5">
        <f t="shared" si="11"/>
        <v>95957.333333333328</v>
      </c>
      <c r="J129" s="7">
        <f t="shared" si="9"/>
        <v>1700</v>
      </c>
      <c r="K129" s="4">
        <f t="shared" si="10"/>
        <v>8256</v>
      </c>
    </row>
    <row r="130" spans="5:11" x14ac:dyDescent="0.25">
      <c r="E130" s="31">
        <v>129</v>
      </c>
      <c r="F130" s="5">
        <f t="shared" si="6"/>
        <v>-30</v>
      </c>
      <c r="G130" s="5">
        <f t="shared" si="7"/>
        <v>-11.333333333333334</v>
      </c>
      <c r="H130" s="5">
        <f t="shared" si="8"/>
        <v>1480.6666666666667</v>
      </c>
      <c r="I130" s="5">
        <f t="shared" si="11"/>
        <v>97438</v>
      </c>
      <c r="J130" s="7">
        <f t="shared" si="9"/>
        <v>1700</v>
      </c>
      <c r="K130" s="4">
        <f t="shared" si="10"/>
        <v>8385</v>
      </c>
    </row>
    <row r="131" spans="5:11" x14ac:dyDescent="0.25">
      <c r="E131" s="31">
        <v>130</v>
      </c>
      <c r="F131" s="5">
        <f t="shared" ref="F131:F158" si="12">$B$15+$B$15*($B$26-E131)/$B$26</f>
        <v>-33.333333333333343</v>
      </c>
      <c r="G131" s="5">
        <f t="shared" ref="G131:G158" si="13">$B$24</f>
        <v>-11.333333333333334</v>
      </c>
      <c r="H131" s="5">
        <f t="shared" ref="H131:H158" si="14">$A$7-$B$24*(E131-1)</f>
        <v>1492</v>
      </c>
      <c r="I131" s="5">
        <f t="shared" si="11"/>
        <v>98930</v>
      </c>
      <c r="J131" s="7">
        <f t="shared" ref="J131:J158" si="15">$B$14</f>
        <v>1700</v>
      </c>
      <c r="K131" s="4">
        <f t="shared" si="10"/>
        <v>8515</v>
      </c>
    </row>
    <row r="132" spans="5:11" x14ac:dyDescent="0.25">
      <c r="E132" s="31">
        <v>131</v>
      </c>
      <c r="F132" s="5">
        <f t="shared" si="12"/>
        <v>-36.666666666666657</v>
      </c>
      <c r="G132" s="5">
        <f t="shared" si="13"/>
        <v>-11.333333333333334</v>
      </c>
      <c r="H132" s="5">
        <f t="shared" si="14"/>
        <v>1503.3333333333335</v>
      </c>
      <c r="I132" s="5">
        <f t="shared" si="11"/>
        <v>100433.33333333333</v>
      </c>
      <c r="J132" s="7">
        <f t="shared" si="15"/>
        <v>1700</v>
      </c>
      <c r="K132" s="4">
        <f t="shared" si="10"/>
        <v>8646</v>
      </c>
    </row>
    <row r="133" spans="5:11" x14ac:dyDescent="0.25">
      <c r="E133" s="31">
        <v>132</v>
      </c>
      <c r="F133" s="5">
        <f t="shared" si="12"/>
        <v>-40</v>
      </c>
      <c r="G133" s="5">
        <f t="shared" si="13"/>
        <v>-11.333333333333334</v>
      </c>
      <c r="H133" s="5">
        <f t="shared" si="14"/>
        <v>1514.6666666666667</v>
      </c>
      <c r="I133" s="5">
        <f t="shared" si="11"/>
        <v>101948</v>
      </c>
      <c r="J133" s="7">
        <f t="shared" si="15"/>
        <v>1700</v>
      </c>
      <c r="K133" s="4">
        <f t="shared" ref="K133:K158" si="16">(2*1+1*(E133-1))/2*E133</f>
        <v>8778</v>
      </c>
    </row>
    <row r="134" spans="5:11" x14ac:dyDescent="0.25">
      <c r="E134" s="31">
        <v>133</v>
      </c>
      <c r="F134" s="5">
        <f t="shared" si="12"/>
        <v>-43.333333333333343</v>
      </c>
      <c r="G134" s="5">
        <f t="shared" si="13"/>
        <v>-11.333333333333334</v>
      </c>
      <c r="H134" s="5">
        <f t="shared" si="14"/>
        <v>1526</v>
      </c>
      <c r="I134" s="5">
        <f t="shared" ref="I134:I158" si="17">H134+I133</f>
        <v>103474</v>
      </c>
      <c r="J134" s="7">
        <f t="shared" si="15"/>
        <v>1700</v>
      </c>
      <c r="K134" s="4">
        <f t="shared" si="16"/>
        <v>8911</v>
      </c>
    </row>
    <row r="135" spans="5:11" x14ac:dyDescent="0.25">
      <c r="E135" s="31">
        <v>134</v>
      </c>
      <c r="F135" s="5">
        <f t="shared" si="12"/>
        <v>-46.666666666666657</v>
      </c>
      <c r="G135" s="5">
        <f t="shared" si="13"/>
        <v>-11.333333333333334</v>
      </c>
      <c r="H135" s="5">
        <f t="shared" si="14"/>
        <v>1537.3333333333335</v>
      </c>
      <c r="I135" s="5">
        <f t="shared" si="17"/>
        <v>105011.33333333333</v>
      </c>
      <c r="J135" s="7">
        <f t="shared" si="15"/>
        <v>1700</v>
      </c>
      <c r="K135" s="4">
        <f t="shared" si="16"/>
        <v>9045</v>
      </c>
    </row>
    <row r="136" spans="5:11" x14ac:dyDescent="0.25">
      <c r="E136" s="31">
        <v>135</v>
      </c>
      <c r="F136" s="5">
        <f t="shared" si="12"/>
        <v>-50</v>
      </c>
      <c r="G136" s="5">
        <f t="shared" si="13"/>
        <v>-11.333333333333334</v>
      </c>
      <c r="H136" s="5">
        <f t="shared" si="14"/>
        <v>1548.6666666666667</v>
      </c>
      <c r="I136" s="5">
        <f t="shared" si="17"/>
        <v>106560</v>
      </c>
      <c r="J136" s="7">
        <f t="shared" si="15"/>
        <v>1700</v>
      </c>
      <c r="K136" s="4">
        <f t="shared" si="16"/>
        <v>9180</v>
      </c>
    </row>
    <row r="137" spans="5:11" x14ac:dyDescent="0.25">
      <c r="E137" s="31">
        <v>136</v>
      </c>
      <c r="F137" s="5">
        <f t="shared" si="12"/>
        <v>-53.333333333333343</v>
      </c>
      <c r="G137" s="5">
        <f t="shared" si="13"/>
        <v>-11.333333333333334</v>
      </c>
      <c r="H137" s="5">
        <f t="shared" si="14"/>
        <v>1560</v>
      </c>
      <c r="I137" s="5">
        <f t="shared" si="17"/>
        <v>108120</v>
      </c>
      <c r="J137" s="7">
        <f t="shared" si="15"/>
        <v>1700</v>
      </c>
      <c r="K137" s="4">
        <f t="shared" si="16"/>
        <v>9316</v>
      </c>
    </row>
    <row r="138" spans="5:11" x14ac:dyDescent="0.25">
      <c r="E138" s="31">
        <v>137</v>
      </c>
      <c r="F138" s="5">
        <f t="shared" si="12"/>
        <v>-56.666666666666686</v>
      </c>
      <c r="G138" s="5">
        <f t="shared" si="13"/>
        <v>-11.333333333333334</v>
      </c>
      <c r="H138" s="5">
        <f t="shared" si="14"/>
        <v>1571.3333333333335</v>
      </c>
      <c r="I138" s="5">
        <f t="shared" si="17"/>
        <v>109691.33333333333</v>
      </c>
      <c r="J138" s="7">
        <f t="shared" si="15"/>
        <v>1700</v>
      </c>
      <c r="K138" s="4">
        <f t="shared" si="16"/>
        <v>9453</v>
      </c>
    </row>
    <row r="139" spans="5:11" x14ac:dyDescent="0.25">
      <c r="E139" s="31">
        <v>138</v>
      </c>
      <c r="F139" s="5">
        <f t="shared" si="12"/>
        <v>-60</v>
      </c>
      <c r="G139" s="5">
        <f t="shared" si="13"/>
        <v>-11.333333333333334</v>
      </c>
      <c r="H139" s="5">
        <f t="shared" si="14"/>
        <v>1582.6666666666667</v>
      </c>
      <c r="I139" s="5">
        <f t="shared" si="17"/>
        <v>111274</v>
      </c>
      <c r="J139" s="7">
        <f t="shared" si="15"/>
        <v>1700</v>
      </c>
      <c r="K139" s="4">
        <f t="shared" si="16"/>
        <v>9591</v>
      </c>
    </row>
    <row r="140" spans="5:11" x14ac:dyDescent="0.25">
      <c r="E140" s="31">
        <v>139</v>
      </c>
      <c r="F140" s="5">
        <f t="shared" si="12"/>
        <v>-63.333333333333314</v>
      </c>
      <c r="G140" s="5">
        <f t="shared" si="13"/>
        <v>-11.333333333333334</v>
      </c>
      <c r="H140" s="5">
        <f t="shared" si="14"/>
        <v>1594</v>
      </c>
      <c r="I140" s="5">
        <f t="shared" si="17"/>
        <v>112868</v>
      </c>
      <c r="J140" s="7">
        <f t="shared" si="15"/>
        <v>1700</v>
      </c>
      <c r="K140" s="4">
        <f t="shared" si="16"/>
        <v>9730</v>
      </c>
    </row>
    <row r="141" spans="5:11" x14ac:dyDescent="0.25">
      <c r="E141" s="31">
        <v>140</v>
      </c>
      <c r="F141" s="5">
        <f t="shared" si="12"/>
        <v>-66.666666666666686</v>
      </c>
      <c r="G141" s="5">
        <f t="shared" si="13"/>
        <v>-11.333333333333334</v>
      </c>
      <c r="H141" s="5">
        <f t="shared" si="14"/>
        <v>1605.3333333333335</v>
      </c>
      <c r="I141" s="5">
        <f t="shared" si="17"/>
        <v>114473.33333333333</v>
      </c>
      <c r="J141" s="7">
        <f t="shared" si="15"/>
        <v>1700</v>
      </c>
      <c r="K141" s="4">
        <f t="shared" si="16"/>
        <v>9870</v>
      </c>
    </row>
    <row r="142" spans="5:11" x14ac:dyDescent="0.25">
      <c r="E142" s="31">
        <v>141</v>
      </c>
      <c r="F142" s="5">
        <f t="shared" si="12"/>
        <v>-70</v>
      </c>
      <c r="G142" s="5">
        <f t="shared" si="13"/>
        <v>-11.333333333333334</v>
      </c>
      <c r="H142" s="5">
        <f t="shared" si="14"/>
        <v>1616.6666666666667</v>
      </c>
      <c r="I142" s="5">
        <f t="shared" si="17"/>
        <v>116090</v>
      </c>
      <c r="J142" s="7">
        <f t="shared" si="15"/>
        <v>1700</v>
      </c>
      <c r="K142" s="4">
        <f t="shared" si="16"/>
        <v>10011</v>
      </c>
    </row>
    <row r="143" spans="5:11" x14ac:dyDescent="0.25">
      <c r="E143" s="31">
        <v>142</v>
      </c>
      <c r="F143" s="5">
        <f t="shared" si="12"/>
        <v>-73.333333333333314</v>
      </c>
      <c r="G143" s="5">
        <f t="shared" si="13"/>
        <v>-11.333333333333334</v>
      </c>
      <c r="H143" s="5">
        <f t="shared" si="14"/>
        <v>1628</v>
      </c>
      <c r="I143" s="5">
        <f t="shared" si="17"/>
        <v>117718</v>
      </c>
      <c r="J143" s="7">
        <f t="shared" si="15"/>
        <v>1700</v>
      </c>
      <c r="K143" s="4">
        <f t="shared" si="16"/>
        <v>10153</v>
      </c>
    </row>
    <row r="144" spans="5:11" x14ac:dyDescent="0.25">
      <c r="E144" s="31">
        <v>143</v>
      </c>
      <c r="F144" s="5">
        <f t="shared" si="12"/>
        <v>-76.666666666666686</v>
      </c>
      <c r="G144" s="5">
        <f t="shared" si="13"/>
        <v>-11.333333333333334</v>
      </c>
      <c r="H144" s="5">
        <f t="shared" si="14"/>
        <v>1639.3333333333335</v>
      </c>
      <c r="I144" s="5">
        <f t="shared" si="17"/>
        <v>119357.33333333333</v>
      </c>
      <c r="J144" s="7">
        <f t="shared" si="15"/>
        <v>1700</v>
      </c>
      <c r="K144" s="4">
        <f t="shared" si="16"/>
        <v>10296</v>
      </c>
    </row>
    <row r="145" spans="5:11" x14ac:dyDescent="0.25">
      <c r="E145" s="31">
        <v>144</v>
      </c>
      <c r="F145" s="5">
        <f t="shared" si="12"/>
        <v>-80</v>
      </c>
      <c r="G145" s="5">
        <f t="shared" si="13"/>
        <v>-11.333333333333334</v>
      </c>
      <c r="H145" s="5">
        <f t="shared" si="14"/>
        <v>1650.6666666666667</v>
      </c>
      <c r="I145" s="5">
        <f t="shared" si="17"/>
        <v>121008</v>
      </c>
      <c r="J145" s="7">
        <f t="shared" si="15"/>
        <v>1700</v>
      </c>
      <c r="K145" s="4">
        <f t="shared" si="16"/>
        <v>10440</v>
      </c>
    </row>
    <row r="146" spans="5:11" x14ac:dyDescent="0.25">
      <c r="E146" s="31">
        <v>145</v>
      </c>
      <c r="F146" s="5">
        <f t="shared" si="12"/>
        <v>-83.333333333333314</v>
      </c>
      <c r="G146" s="5">
        <f t="shared" si="13"/>
        <v>-11.333333333333334</v>
      </c>
      <c r="H146" s="5">
        <f t="shared" si="14"/>
        <v>1662</v>
      </c>
      <c r="I146" s="5">
        <f t="shared" si="17"/>
        <v>122670</v>
      </c>
      <c r="J146" s="7">
        <f t="shared" si="15"/>
        <v>1700</v>
      </c>
      <c r="K146" s="4">
        <f t="shared" si="16"/>
        <v>10585</v>
      </c>
    </row>
    <row r="147" spans="5:11" x14ac:dyDescent="0.25">
      <c r="E147" s="31">
        <v>146</v>
      </c>
      <c r="F147" s="5">
        <f t="shared" si="12"/>
        <v>-86.666666666666686</v>
      </c>
      <c r="G147" s="5">
        <f t="shared" si="13"/>
        <v>-11.333333333333334</v>
      </c>
      <c r="H147" s="5">
        <f t="shared" si="14"/>
        <v>1673.3333333333335</v>
      </c>
      <c r="I147" s="5">
        <f t="shared" si="17"/>
        <v>124343.33333333333</v>
      </c>
      <c r="J147" s="7">
        <f t="shared" si="15"/>
        <v>1700</v>
      </c>
      <c r="K147" s="4">
        <f t="shared" si="16"/>
        <v>10731</v>
      </c>
    </row>
    <row r="148" spans="5:11" x14ac:dyDescent="0.25">
      <c r="E148" s="31">
        <v>147</v>
      </c>
      <c r="F148" s="5">
        <f t="shared" si="12"/>
        <v>-90</v>
      </c>
      <c r="G148" s="5">
        <f t="shared" si="13"/>
        <v>-11.333333333333334</v>
      </c>
      <c r="H148" s="5">
        <f t="shared" si="14"/>
        <v>1684.6666666666667</v>
      </c>
      <c r="I148" s="5">
        <f t="shared" si="17"/>
        <v>126028</v>
      </c>
      <c r="J148" s="7">
        <f t="shared" si="15"/>
        <v>1700</v>
      </c>
      <c r="K148" s="4">
        <f t="shared" si="16"/>
        <v>10878</v>
      </c>
    </row>
    <row r="149" spans="5:11" x14ac:dyDescent="0.25">
      <c r="E149" s="31">
        <v>148</v>
      </c>
      <c r="F149" s="5">
        <f t="shared" si="12"/>
        <v>-93.333333333333314</v>
      </c>
      <c r="G149" s="5">
        <f t="shared" si="13"/>
        <v>-11.333333333333334</v>
      </c>
      <c r="H149" s="5">
        <f t="shared" si="14"/>
        <v>1696</v>
      </c>
      <c r="I149" s="5">
        <f t="shared" si="17"/>
        <v>127724</v>
      </c>
      <c r="J149" s="7">
        <f t="shared" si="15"/>
        <v>1700</v>
      </c>
      <c r="K149" s="4">
        <f t="shared" si="16"/>
        <v>11026</v>
      </c>
    </row>
    <row r="150" spans="5:11" x14ac:dyDescent="0.25">
      <c r="E150" s="31">
        <v>149</v>
      </c>
      <c r="F150" s="5">
        <f t="shared" si="12"/>
        <v>-96.666666666666686</v>
      </c>
      <c r="G150" s="5">
        <f t="shared" si="13"/>
        <v>-11.333333333333334</v>
      </c>
      <c r="H150" s="5">
        <f t="shared" si="14"/>
        <v>1707.3333333333335</v>
      </c>
      <c r="I150" s="5">
        <f t="shared" si="17"/>
        <v>129431.33333333333</v>
      </c>
      <c r="J150" s="7">
        <f t="shared" si="15"/>
        <v>1700</v>
      </c>
      <c r="K150" s="4">
        <f t="shared" si="16"/>
        <v>11175</v>
      </c>
    </row>
    <row r="151" spans="5:11" x14ac:dyDescent="0.25">
      <c r="E151" s="31">
        <v>150</v>
      </c>
      <c r="F151" s="5">
        <f t="shared" si="12"/>
        <v>-100</v>
      </c>
      <c r="G151" s="5">
        <f t="shared" si="13"/>
        <v>-11.333333333333334</v>
      </c>
      <c r="H151" s="5">
        <f t="shared" si="14"/>
        <v>1718.6666666666667</v>
      </c>
      <c r="I151" s="5">
        <f t="shared" si="17"/>
        <v>131150</v>
      </c>
      <c r="J151" s="7">
        <f t="shared" si="15"/>
        <v>1700</v>
      </c>
      <c r="K151" s="4">
        <f t="shared" si="16"/>
        <v>11325</v>
      </c>
    </row>
    <row r="152" spans="5:11" x14ac:dyDescent="0.25">
      <c r="E152" s="31">
        <v>151</v>
      </c>
      <c r="F152" s="5">
        <f t="shared" si="12"/>
        <v>-103.33333333333331</v>
      </c>
      <c r="G152" s="5">
        <f t="shared" si="13"/>
        <v>-11.333333333333334</v>
      </c>
      <c r="H152" s="5">
        <f t="shared" si="14"/>
        <v>1730</v>
      </c>
      <c r="I152" s="5">
        <f t="shared" si="17"/>
        <v>132880</v>
      </c>
      <c r="J152" s="7">
        <f t="shared" si="15"/>
        <v>1700</v>
      </c>
      <c r="K152" s="4">
        <f t="shared" si="16"/>
        <v>11476</v>
      </c>
    </row>
    <row r="153" spans="5:11" x14ac:dyDescent="0.25">
      <c r="E153" s="31">
        <v>152</v>
      </c>
      <c r="F153" s="5">
        <f t="shared" si="12"/>
        <v>-106.66666666666669</v>
      </c>
      <c r="G153" s="5">
        <f t="shared" si="13"/>
        <v>-11.333333333333334</v>
      </c>
      <c r="H153" s="5">
        <f t="shared" si="14"/>
        <v>1741.3333333333335</v>
      </c>
      <c r="I153" s="5">
        <f t="shared" si="17"/>
        <v>134621.33333333334</v>
      </c>
      <c r="J153" s="7">
        <f t="shared" si="15"/>
        <v>1700</v>
      </c>
      <c r="K153" s="4">
        <f t="shared" si="16"/>
        <v>11628</v>
      </c>
    </row>
    <row r="154" spans="5:11" x14ac:dyDescent="0.25">
      <c r="E154" s="31">
        <v>153</v>
      </c>
      <c r="F154" s="5">
        <f t="shared" si="12"/>
        <v>-110</v>
      </c>
      <c r="G154" s="5">
        <f t="shared" si="13"/>
        <v>-11.333333333333334</v>
      </c>
      <c r="H154" s="5">
        <f t="shared" si="14"/>
        <v>1752.6666666666667</v>
      </c>
      <c r="I154" s="5">
        <f t="shared" si="17"/>
        <v>136374</v>
      </c>
      <c r="J154" s="7">
        <f t="shared" si="15"/>
        <v>1700</v>
      </c>
      <c r="K154" s="4">
        <f t="shared" si="16"/>
        <v>11781</v>
      </c>
    </row>
    <row r="155" spans="5:11" x14ac:dyDescent="0.25">
      <c r="E155" s="31">
        <v>154</v>
      </c>
      <c r="F155" s="5">
        <f t="shared" si="12"/>
        <v>-113.33333333333331</v>
      </c>
      <c r="G155" s="5">
        <f t="shared" si="13"/>
        <v>-11.333333333333334</v>
      </c>
      <c r="H155" s="5">
        <f t="shared" si="14"/>
        <v>1764</v>
      </c>
      <c r="I155" s="5">
        <f t="shared" si="17"/>
        <v>138138</v>
      </c>
      <c r="J155" s="7">
        <f t="shared" si="15"/>
        <v>1700</v>
      </c>
      <c r="K155" s="4">
        <f t="shared" si="16"/>
        <v>11935</v>
      </c>
    </row>
    <row r="156" spans="5:11" x14ac:dyDescent="0.25">
      <c r="E156" s="31">
        <v>155</v>
      </c>
      <c r="F156" s="5">
        <f t="shared" si="12"/>
        <v>-116.66666666666669</v>
      </c>
      <c r="G156" s="5">
        <f t="shared" si="13"/>
        <v>-11.333333333333334</v>
      </c>
      <c r="H156" s="5">
        <f t="shared" si="14"/>
        <v>1775.3333333333335</v>
      </c>
      <c r="I156" s="5">
        <f t="shared" si="17"/>
        <v>139913.33333333334</v>
      </c>
      <c r="J156" s="7">
        <f t="shared" si="15"/>
        <v>1700</v>
      </c>
      <c r="K156" s="4">
        <f t="shared" si="16"/>
        <v>12090</v>
      </c>
    </row>
    <row r="157" spans="5:11" x14ac:dyDescent="0.25">
      <c r="E157" s="31">
        <v>156</v>
      </c>
      <c r="F157" s="5">
        <f t="shared" si="12"/>
        <v>-120</v>
      </c>
      <c r="G157" s="5">
        <f t="shared" si="13"/>
        <v>-11.333333333333334</v>
      </c>
      <c r="H157" s="5">
        <f t="shared" si="14"/>
        <v>1786.6666666666667</v>
      </c>
      <c r="I157" s="5">
        <f t="shared" si="17"/>
        <v>141700</v>
      </c>
      <c r="J157" s="7">
        <f t="shared" si="15"/>
        <v>1700</v>
      </c>
      <c r="K157" s="4">
        <f t="shared" si="16"/>
        <v>12246</v>
      </c>
    </row>
    <row r="158" spans="5:11" x14ac:dyDescent="0.25">
      <c r="E158" s="31">
        <v>157</v>
      </c>
      <c r="F158" s="5">
        <f t="shared" si="12"/>
        <v>-123.33333333333331</v>
      </c>
      <c r="G158" s="5">
        <f t="shared" si="13"/>
        <v>-11.333333333333334</v>
      </c>
      <c r="H158" s="5">
        <f t="shared" si="14"/>
        <v>1798</v>
      </c>
      <c r="I158" s="5">
        <f t="shared" si="17"/>
        <v>143498</v>
      </c>
      <c r="J158" s="7">
        <f t="shared" si="15"/>
        <v>1700</v>
      </c>
      <c r="K158" s="4">
        <f t="shared" si="16"/>
        <v>12403</v>
      </c>
    </row>
    <row r="1998" spans="1:2" x14ac:dyDescent="0.25">
      <c r="A1998" s="14"/>
      <c r="B1998" s="2"/>
    </row>
    <row r="1999" spans="1:2" x14ac:dyDescent="0.25">
      <c r="A1999" s="14"/>
      <c r="B1999" s="2"/>
    </row>
    <row r="2000" spans="1:2" x14ac:dyDescent="0.25">
      <c r="A2000" s="14"/>
      <c r="B2000" s="2"/>
    </row>
    <row r="2001" spans="1:10" x14ac:dyDescent="0.25">
      <c r="A2001" s="14"/>
      <c r="B2001" s="2"/>
    </row>
    <row r="2002" spans="1:10" x14ac:dyDescent="0.25">
      <c r="A2002" s="14"/>
      <c r="B2002" s="2"/>
    </row>
    <row r="2003" spans="1:10" s="2" customFormat="1" x14ac:dyDescent="0.25">
      <c r="A2003" s="14"/>
      <c r="E2003" s="35"/>
      <c r="J2003" s="8"/>
    </row>
    <row r="2004" spans="1:10" x14ac:dyDescent="0.25">
      <c r="A2004" s="14"/>
      <c r="B2004" s="2"/>
    </row>
    <row r="2005" spans="1:10" x14ac:dyDescent="0.25">
      <c r="A2005" s="14"/>
      <c r="B2005" s="2"/>
    </row>
    <row r="2006" spans="1:10" x14ac:dyDescent="0.25">
      <c r="A2006" s="14"/>
      <c r="B2006" s="2"/>
    </row>
    <row r="2007" spans="1:10" x14ac:dyDescent="0.25">
      <c r="A2007" s="14"/>
      <c r="B2007" s="2"/>
    </row>
    <row r="2008" spans="1:10" x14ac:dyDescent="0.25">
      <c r="A2008" s="14"/>
      <c r="B2008" s="2"/>
    </row>
    <row r="2009" spans="1:10" x14ac:dyDescent="0.25">
      <c r="A2009" s="14"/>
      <c r="B2009" s="2"/>
    </row>
    <row r="2010" spans="1:10" x14ac:dyDescent="0.25">
      <c r="A2010" s="14"/>
      <c r="B2010" s="2"/>
    </row>
    <row r="2023" spans="3:3" x14ac:dyDescent="0.25">
      <c r="C2023" s="3" t="e">
        <f>#REF!-#REF!</f>
        <v>#REF!</v>
      </c>
    </row>
    <row r="9980" spans="1:2" x14ac:dyDescent="0.25">
      <c r="A9980" s="14"/>
      <c r="B9980" s="2"/>
    </row>
    <row r="9981" spans="1:2" x14ac:dyDescent="0.25">
      <c r="A9981" s="14"/>
      <c r="B9981" s="2"/>
    </row>
    <row r="9982" spans="1:2" x14ac:dyDescent="0.25">
      <c r="A9982" s="14"/>
      <c r="B9982" s="2"/>
    </row>
    <row r="9983" spans="1:2" x14ac:dyDescent="0.25">
      <c r="A9983" s="14"/>
      <c r="B9983" s="2"/>
    </row>
    <row r="9984" spans="1:2" x14ac:dyDescent="0.25">
      <c r="A9984" s="14"/>
      <c r="B9984" s="2"/>
    </row>
    <row r="9985" spans="1:3" x14ac:dyDescent="0.25">
      <c r="A9985" s="14"/>
      <c r="B9985" s="2"/>
    </row>
    <row r="9986" spans="1:3" x14ac:dyDescent="0.25">
      <c r="A9986" s="14"/>
      <c r="B9986" s="2"/>
    </row>
    <row r="9987" spans="1:3" x14ac:dyDescent="0.25">
      <c r="A9987" s="14"/>
      <c r="B9987" s="2"/>
      <c r="C9987" s="2"/>
    </row>
    <row r="9988" spans="1:3" x14ac:dyDescent="0.25">
      <c r="A9988" s="14"/>
      <c r="B9988" s="2"/>
      <c r="C9988" s="2"/>
    </row>
    <row r="9989" spans="1:3" x14ac:dyDescent="0.25">
      <c r="A9989" s="14"/>
      <c r="B9989" s="2"/>
      <c r="C9989" s="2"/>
    </row>
    <row r="9990" spans="1:3" x14ac:dyDescent="0.25">
      <c r="A9990" s="14"/>
      <c r="B9990" s="2"/>
      <c r="C9990" s="2"/>
    </row>
    <row r="9991" spans="1:3" x14ac:dyDescent="0.25">
      <c r="A9991" s="14"/>
      <c r="B9991" s="2"/>
      <c r="C9991" s="2"/>
    </row>
    <row r="9992" spans="1:3" x14ac:dyDescent="0.25">
      <c r="A9992" s="14"/>
      <c r="B9992" s="2"/>
      <c r="C9992" s="2"/>
    </row>
    <row r="9993" spans="1:3" x14ac:dyDescent="0.25">
      <c r="A9993" s="14"/>
      <c r="B9993" s="2"/>
      <c r="C9993" s="2"/>
    </row>
    <row r="9994" spans="1:3" x14ac:dyDescent="0.25">
      <c r="A9994" s="14"/>
      <c r="B9994" s="2"/>
      <c r="C9994" s="2"/>
    </row>
    <row r="9995" spans="1:3" x14ac:dyDescent="0.25">
      <c r="A9995" s="14"/>
      <c r="B9995" s="2"/>
      <c r="C9995" s="2"/>
    </row>
    <row r="9996" spans="1:3" x14ac:dyDescent="0.25">
      <c r="A9996" s="14"/>
      <c r="B9996" s="2"/>
      <c r="C9996" s="2"/>
    </row>
    <row r="9997" spans="1:3" x14ac:dyDescent="0.25">
      <c r="A9997" s="14"/>
      <c r="B9997" s="2"/>
      <c r="C9997" s="2"/>
    </row>
    <row r="9998" spans="1:3" x14ac:dyDescent="0.25">
      <c r="A9998" s="14"/>
      <c r="B9998" s="2"/>
      <c r="C9998" s="2"/>
    </row>
    <row r="9999" spans="1:3" x14ac:dyDescent="0.25">
      <c r="A9999" s="14"/>
      <c r="B9999" s="2"/>
      <c r="C9999" s="2"/>
    </row>
    <row r="10000" spans="1:3" x14ac:dyDescent="0.25">
      <c r="A10000" s="14"/>
      <c r="B10000" s="2"/>
      <c r="C10000" s="2"/>
    </row>
    <row r="10001" spans="1:10" x14ac:dyDescent="0.25">
      <c r="A10001" s="14"/>
      <c r="B10001" s="2"/>
      <c r="C10001" s="2"/>
    </row>
    <row r="10002" spans="1:10" x14ac:dyDescent="0.25">
      <c r="A10002" s="14"/>
      <c r="B10002" s="2"/>
      <c r="C10002" s="2"/>
    </row>
    <row r="10003" spans="1:10" s="2" customFormat="1" x14ac:dyDescent="0.25">
      <c r="A10003" s="14"/>
      <c r="E10003" s="35"/>
      <c r="J10003" s="8"/>
    </row>
    <row r="10004" spans="1:10" x14ac:dyDescent="0.25">
      <c r="A10004" s="14"/>
      <c r="B10004" s="2"/>
      <c r="C10004" s="2"/>
    </row>
    <row r="10005" spans="1:10" x14ac:dyDescent="0.25">
      <c r="A10005" s="14"/>
      <c r="B10005" s="2"/>
      <c r="C10005" s="2"/>
    </row>
    <row r="10006" spans="1:10" x14ac:dyDescent="0.25">
      <c r="A10006" s="14"/>
      <c r="B10006" s="2"/>
      <c r="C10006" s="2"/>
    </row>
    <row r="10007" spans="1:10" x14ac:dyDescent="0.25">
      <c r="A10007" s="14"/>
      <c r="B10007" s="2"/>
      <c r="C10007" s="2"/>
    </row>
    <row r="10008" spans="1:10" x14ac:dyDescent="0.25">
      <c r="A10008" s="14"/>
      <c r="B10008" s="2"/>
      <c r="C10008" s="2"/>
    </row>
    <row r="10009" spans="1:10" x14ac:dyDescent="0.25">
      <c r="A10009" s="14"/>
      <c r="B10009" s="2"/>
      <c r="C10009" s="2"/>
    </row>
    <row r="10010" spans="1:10" x14ac:dyDescent="0.25">
      <c r="A10010" s="14"/>
      <c r="B10010" s="2"/>
      <c r="C10010" s="2"/>
    </row>
    <row r="10011" spans="1:10" x14ac:dyDescent="0.25">
      <c r="A10011" s="14"/>
      <c r="B10011" s="2"/>
      <c r="C10011" s="2"/>
    </row>
    <row r="10012" spans="1:10" x14ac:dyDescent="0.25">
      <c r="A10012" s="14"/>
      <c r="B10012" s="2"/>
      <c r="C10012" s="2"/>
    </row>
    <row r="10013" spans="1:10" x14ac:dyDescent="0.25">
      <c r="A10013" s="14"/>
      <c r="B10013" s="2"/>
      <c r="C10013" s="2"/>
    </row>
    <row r="10014" spans="1:10" x14ac:dyDescent="0.25">
      <c r="A10014" s="14"/>
      <c r="B10014" s="2"/>
      <c r="C10014" s="2"/>
    </row>
    <row r="10015" spans="1:10" x14ac:dyDescent="0.25">
      <c r="A10015" s="14"/>
      <c r="B10015" s="2"/>
      <c r="C10015" s="2"/>
    </row>
    <row r="10016" spans="1:10" x14ac:dyDescent="0.25">
      <c r="A10016" s="14"/>
      <c r="B10016" s="2"/>
      <c r="C10016" s="2"/>
    </row>
    <row r="10017" spans="1:3" x14ac:dyDescent="0.25">
      <c r="A10017" s="14"/>
      <c r="B10017" s="2"/>
      <c r="C10017" s="2"/>
    </row>
    <row r="10018" spans="1:3" x14ac:dyDescent="0.25">
      <c r="A10018" s="14"/>
      <c r="B10018" s="2"/>
    </row>
    <row r="10019" spans="1:3" x14ac:dyDescent="0.25">
      <c r="A10019" s="14"/>
      <c r="B10019" s="2"/>
    </row>
    <row r="10020" spans="1:3" x14ac:dyDescent="0.25">
      <c r="A10020" s="14"/>
      <c r="B10020" s="2"/>
    </row>
    <row r="10021" spans="1:3" x14ac:dyDescent="0.25">
      <c r="A10021" s="14"/>
      <c r="B10021" s="2"/>
    </row>
    <row r="10022" spans="1:3" x14ac:dyDescent="0.25">
      <c r="A10022" s="14"/>
      <c r="B10022" s="2"/>
    </row>
    <row r="10023" spans="1:3" x14ac:dyDescent="0.25">
      <c r="A10023" s="14"/>
      <c r="B10023" s="2"/>
    </row>
    <row r="10024" spans="1:3" x14ac:dyDescent="0.25">
      <c r="A10024" s="14"/>
      <c r="B10024" s="2"/>
    </row>
    <row r="10025" spans="1:3" x14ac:dyDescent="0.25">
      <c r="A10025" s="14"/>
      <c r="B10025" s="2"/>
    </row>
    <row r="10026" spans="1:3" x14ac:dyDescent="0.25">
      <c r="A10026" s="14"/>
      <c r="B10026" s="2"/>
    </row>
    <row r="10027" spans="1:3" x14ac:dyDescent="0.25">
      <c r="A10027" s="14"/>
      <c r="B10027" s="2"/>
    </row>
    <row r="10028" spans="1:3" x14ac:dyDescent="0.25">
      <c r="A10028" s="14"/>
      <c r="B10028" s="2"/>
    </row>
    <row r="10029" spans="1:3" x14ac:dyDescent="0.25">
      <c r="A10029" s="14"/>
      <c r="B10029" s="2"/>
    </row>
    <row r="10030" spans="1:3" x14ac:dyDescent="0.25">
      <c r="A10030" s="14"/>
      <c r="B10030" s="2"/>
    </row>
    <row r="10031" spans="1:3" x14ac:dyDescent="0.25">
      <c r="A10031" s="14"/>
      <c r="B10031" s="2"/>
    </row>
    <row r="10032" spans="1:3" x14ac:dyDescent="0.25">
      <c r="A10032" s="14"/>
      <c r="B10032" s="2"/>
    </row>
    <row r="10033" spans="1:2" x14ac:dyDescent="0.25">
      <c r="A10033" s="14"/>
      <c r="B10033" s="2"/>
    </row>
    <row r="10034" spans="1:2" x14ac:dyDescent="0.25">
      <c r="A10034" s="14"/>
      <c r="B10034" s="2"/>
    </row>
    <row r="10035" spans="1:2" x14ac:dyDescent="0.25">
      <c r="A10035" s="14"/>
      <c r="B10035" s="2"/>
    </row>
    <row r="10036" spans="1:2" x14ac:dyDescent="0.25">
      <c r="A10036" s="14"/>
      <c r="B10036" s="2"/>
    </row>
    <row r="10037" spans="1:2" x14ac:dyDescent="0.25">
      <c r="A10037" s="14"/>
      <c r="B10037" s="2"/>
    </row>
    <row r="10038" spans="1:2" x14ac:dyDescent="0.25">
      <c r="A10038" s="14"/>
      <c r="B10038" s="2"/>
    </row>
    <row r="10039" spans="1:2" x14ac:dyDescent="0.25">
      <c r="A10039" s="14"/>
      <c r="B10039" s="2"/>
    </row>
    <row r="10040" spans="1:2" x14ac:dyDescent="0.25">
      <c r="A10040" s="14"/>
      <c r="B10040" s="2"/>
    </row>
    <row r="10041" spans="1:2" x14ac:dyDescent="0.25">
      <c r="A10041" s="14"/>
      <c r="B10041" s="2"/>
    </row>
    <row r="10042" spans="1:2" x14ac:dyDescent="0.25">
      <c r="A10042" s="14"/>
      <c r="B10042" s="2"/>
    </row>
    <row r="10043" spans="1:2" x14ac:dyDescent="0.25">
      <c r="A10043" s="14"/>
      <c r="B10043" s="2"/>
    </row>
    <row r="10044" spans="1:2" x14ac:dyDescent="0.25">
      <c r="A10044" s="14"/>
      <c r="B10044" s="2"/>
    </row>
    <row r="10045" spans="1:2" x14ac:dyDescent="0.25">
      <c r="A10045" s="14"/>
      <c r="B10045" s="2"/>
    </row>
    <row r="10046" spans="1:2" x14ac:dyDescent="0.25">
      <c r="A10046" s="14"/>
      <c r="B10046" s="2"/>
    </row>
    <row r="10047" spans="1:2" x14ac:dyDescent="0.25">
      <c r="A10047" s="14"/>
      <c r="B10047" s="2"/>
    </row>
    <row r="10048" spans="1:2" x14ac:dyDescent="0.25">
      <c r="A10048" s="14"/>
      <c r="B10048" s="2"/>
    </row>
    <row r="10049" spans="1:2" x14ac:dyDescent="0.25">
      <c r="A10049" s="14"/>
      <c r="B10049" s="2"/>
    </row>
    <row r="10050" spans="1:2" x14ac:dyDescent="0.25">
      <c r="A10050" s="14"/>
      <c r="B10050" s="2"/>
    </row>
    <row r="10051" spans="1:2" x14ac:dyDescent="0.25">
      <c r="A10051" s="14"/>
      <c r="B10051" s="2"/>
    </row>
    <row r="10052" spans="1:2" x14ac:dyDescent="0.25">
      <c r="A10052" s="14"/>
      <c r="B10052" s="2"/>
    </row>
    <row r="10053" spans="1:2" x14ac:dyDescent="0.25">
      <c r="A10053" s="14"/>
      <c r="B10053" s="2"/>
    </row>
    <row r="10054" spans="1:2" x14ac:dyDescent="0.25">
      <c r="A10054" s="14"/>
      <c r="B10054" s="2"/>
    </row>
    <row r="10055" spans="1:2" x14ac:dyDescent="0.25">
      <c r="A10055" s="14"/>
      <c r="B10055" s="2"/>
    </row>
    <row r="10056" spans="1:2" x14ac:dyDescent="0.25">
      <c r="A10056" s="14"/>
      <c r="B10056" s="2"/>
    </row>
    <row r="10057" spans="1:2" x14ac:dyDescent="0.25">
      <c r="A10057" s="14"/>
      <c r="B10057" s="2"/>
    </row>
    <row r="10058" spans="1:2" x14ac:dyDescent="0.25">
      <c r="A10058" s="14"/>
      <c r="B10058" s="2"/>
    </row>
    <row r="10059" spans="1:2" x14ac:dyDescent="0.25">
      <c r="A10059" s="14"/>
      <c r="B10059" s="2"/>
    </row>
    <row r="10060" spans="1:2" x14ac:dyDescent="0.25">
      <c r="A10060" s="14"/>
      <c r="B10060" s="2"/>
    </row>
    <row r="10061" spans="1:2" x14ac:dyDescent="0.25">
      <c r="A10061" s="14"/>
      <c r="B10061" s="2"/>
    </row>
    <row r="10062" spans="1:2" x14ac:dyDescent="0.25">
      <c r="A10062" s="14"/>
      <c r="B10062" s="2"/>
    </row>
    <row r="10063" spans="1:2" x14ac:dyDescent="0.25">
      <c r="A10063" s="14"/>
      <c r="B10063" s="2"/>
    </row>
    <row r="10064" spans="1:2" x14ac:dyDescent="0.25">
      <c r="A10064" s="14"/>
      <c r="B10064" s="2"/>
    </row>
    <row r="10065" spans="1:2" x14ac:dyDescent="0.25">
      <c r="A10065" s="14"/>
      <c r="B10065" s="2"/>
    </row>
    <row r="10066" spans="1:2" x14ac:dyDescent="0.25">
      <c r="A10066" s="14"/>
      <c r="B10066" s="2"/>
    </row>
    <row r="10067" spans="1:2" x14ac:dyDescent="0.25">
      <c r="A10067" s="14"/>
      <c r="B10067" s="2"/>
    </row>
    <row r="10068" spans="1:2" x14ac:dyDescent="0.25">
      <c r="A10068" s="14"/>
      <c r="B10068" s="2"/>
    </row>
    <row r="10069" spans="1:2" x14ac:dyDescent="0.25">
      <c r="A10069" s="14"/>
      <c r="B10069" s="2"/>
    </row>
    <row r="10070" spans="1:2" x14ac:dyDescent="0.25">
      <c r="A10070" s="14"/>
      <c r="B10070" s="2"/>
    </row>
    <row r="10071" spans="1:2" x14ac:dyDescent="0.25">
      <c r="A10071" s="14"/>
      <c r="B10071" s="2"/>
    </row>
    <row r="10072" spans="1:2" x14ac:dyDescent="0.25">
      <c r="A10072" s="14"/>
      <c r="B10072" s="2"/>
    </row>
    <row r="10073" spans="1:2" x14ac:dyDescent="0.25">
      <c r="A10073" s="14"/>
      <c r="B10073" s="2"/>
    </row>
    <row r="10074" spans="1:2" x14ac:dyDescent="0.25">
      <c r="A10074" s="14"/>
      <c r="B10074" s="2"/>
    </row>
    <row r="10075" spans="1:2" x14ac:dyDescent="0.25">
      <c r="A10075" s="14"/>
      <c r="B10075" s="2"/>
    </row>
    <row r="10076" spans="1:2" x14ac:dyDescent="0.25">
      <c r="A10076" s="14"/>
      <c r="B10076" s="2"/>
    </row>
    <row r="10077" spans="1:2" x14ac:dyDescent="0.25">
      <c r="A10077" s="14"/>
      <c r="B10077" s="2"/>
    </row>
    <row r="10078" spans="1:2" x14ac:dyDescent="0.25">
      <c r="A10078" s="14"/>
      <c r="B10078" s="2"/>
    </row>
    <row r="10079" spans="1:2" x14ac:dyDescent="0.25">
      <c r="A10079" s="14"/>
      <c r="B10079" s="2"/>
    </row>
    <row r="19988" spans="1:3" x14ac:dyDescent="0.25">
      <c r="A19988" s="14"/>
      <c r="B19988" s="2"/>
      <c r="C19988" s="2"/>
    </row>
    <row r="19989" spans="1:3" x14ac:dyDescent="0.25">
      <c r="A19989" s="14"/>
      <c r="B19989" s="2"/>
      <c r="C19989" s="2"/>
    </row>
    <row r="19990" spans="1:3" x14ac:dyDescent="0.25">
      <c r="A19990" s="14"/>
      <c r="B19990" s="2"/>
      <c r="C19990" s="2"/>
    </row>
    <row r="19991" spans="1:3" x14ac:dyDescent="0.25">
      <c r="A19991" s="14"/>
      <c r="B19991" s="2"/>
      <c r="C19991" s="2"/>
    </row>
    <row r="19992" spans="1:3" x14ac:dyDescent="0.25">
      <c r="A19992" s="14"/>
      <c r="B19992" s="2"/>
      <c r="C19992" s="2"/>
    </row>
    <row r="19993" spans="1:3" x14ac:dyDescent="0.25">
      <c r="A19993" s="14"/>
      <c r="B19993" s="2"/>
      <c r="C19993" s="2"/>
    </row>
    <row r="19994" spans="1:3" x14ac:dyDescent="0.25">
      <c r="A19994" s="14"/>
      <c r="B19994" s="2"/>
      <c r="C19994" s="2"/>
    </row>
    <row r="19995" spans="1:3" x14ac:dyDescent="0.25">
      <c r="A19995" s="14"/>
      <c r="B19995" s="2"/>
      <c r="C19995" s="2"/>
    </row>
    <row r="19996" spans="1:3" x14ac:dyDescent="0.25">
      <c r="A19996" s="14"/>
      <c r="B19996" s="2"/>
      <c r="C19996" s="2"/>
    </row>
    <row r="19997" spans="1:3" x14ac:dyDescent="0.25">
      <c r="A19997" s="14"/>
      <c r="B19997" s="2"/>
      <c r="C19997" s="2"/>
    </row>
    <row r="19998" spans="1:3" x14ac:dyDescent="0.25">
      <c r="A19998" s="14"/>
      <c r="B19998" s="2"/>
      <c r="C19998" s="2"/>
    </row>
    <row r="19999" spans="1:3" x14ac:dyDescent="0.25">
      <c r="A19999" s="14"/>
      <c r="B19999" s="2"/>
      <c r="C19999" s="2"/>
    </row>
    <row r="20000" spans="1:3" x14ac:dyDescent="0.25">
      <c r="A20000" s="14"/>
      <c r="B20000" s="2"/>
      <c r="C20000" s="2"/>
    </row>
    <row r="20001" spans="1:10" x14ac:dyDescent="0.25">
      <c r="A20001" s="14"/>
      <c r="B20001" s="2"/>
      <c r="C20001" s="2"/>
    </row>
    <row r="20002" spans="1:10" x14ac:dyDescent="0.25">
      <c r="A20002" s="14"/>
      <c r="B20002" s="2"/>
      <c r="C20002" s="2"/>
    </row>
    <row r="20003" spans="1:10" s="2" customFormat="1" x14ac:dyDescent="0.25">
      <c r="A20003" s="14"/>
      <c r="E20003" s="35"/>
      <c r="J20003" s="8"/>
    </row>
    <row r="20004" spans="1:10" x14ac:dyDescent="0.25">
      <c r="A20004" s="14"/>
      <c r="B20004" s="2"/>
      <c r="C20004" s="2"/>
    </row>
    <row r="20005" spans="1:10" x14ac:dyDescent="0.25">
      <c r="A20005" s="14"/>
      <c r="B20005" s="2"/>
      <c r="C20005" s="2"/>
    </row>
    <row r="20006" spans="1:10" x14ac:dyDescent="0.25">
      <c r="A20006" s="14"/>
      <c r="B20006" s="2"/>
      <c r="C20006" s="2"/>
    </row>
    <row r="20007" spans="1:10" x14ac:dyDescent="0.25">
      <c r="A20007" s="14"/>
      <c r="B20007" s="2"/>
      <c r="C20007" s="2"/>
    </row>
    <row r="20008" spans="1:10" x14ac:dyDescent="0.25">
      <c r="A20008" s="14"/>
      <c r="B20008" s="2"/>
      <c r="C20008" s="2"/>
    </row>
    <row r="20009" spans="1:10" x14ac:dyDescent="0.25">
      <c r="A20009" s="14"/>
      <c r="B20009" s="2"/>
      <c r="C20009" s="2"/>
    </row>
    <row r="20010" spans="1:10" x14ac:dyDescent="0.25">
      <c r="A20010" s="14"/>
      <c r="B20010" s="2"/>
      <c r="C20010" s="2"/>
    </row>
    <row r="20011" spans="1:10" x14ac:dyDescent="0.25">
      <c r="A20011" s="14"/>
      <c r="B20011" s="2"/>
      <c r="C20011" s="2"/>
    </row>
    <row r="20012" spans="1:10" x14ac:dyDescent="0.25">
      <c r="A20012" s="14"/>
      <c r="B20012" s="2"/>
      <c r="C20012" s="2"/>
    </row>
    <row r="20013" spans="1:10" x14ac:dyDescent="0.25">
      <c r="A20013" s="14"/>
      <c r="B20013" s="2"/>
      <c r="C20013" s="2"/>
    </row>
    <row r="20014" spans="1:10" x14ac:dyDescent="0.25">
      <c r="A20014" s="14"/>
      <c r="B20014" s="2"/>
      <c r="C20014" s="2"/>
    </row>
    <row r="20015" spans="1:10" x14ac:dyDescent="0.25">
      <c r="A20015" s="14"/>
      <c r="B20015" s="2"/>
      <c r="C20015" s="2"/>
    </row>
    <row r="20016" spans="1:10" x14ac:dyDescent="0.25">
      <c r="A20016" s="14"/>
      <c r="B20016" s="2"/>
      <c r="C20016" s="2"/>
    </row>
    <row r="20017" spans="1:3" x14ac:dyDescent="0.25">
      <c r="A20017" s="14"/>
      <c r="B20017" s="2"/>
      <c r="C20017" s="2"/>
    </row>
    <row r="20018" spans="1:3" x14ac:dyDescent="0.25">
      <c r="A20018" s="14"/>
      <c r="B20018" s="2"/>
      <c r="C20018" s="2"/>
    </row>
    <row r="20019" spans="1:3" x14ac:dyDescent="0.25">
      <c r="A20019" s="14"/>
      <c r="B20019" s="2"/>
      <c r="C20019" s="2"/>
    </row>
    <row r="20020" spans="1:3" x14ac:dyDescent="0.25">
      <c r="A20020" s="14"/>
      <c r="B20020" s="2"/>
      <c r="C20020" s="2"/>
    </row>
    <row r="20021" spans="1:3" x14ac:dyDescent="0.25">
      <c r="A20021" s="14"/>
      <c r="B20021" s="2"/>
      <c r="C20021" s="2"/>
    </row>
    <row r="20022" spans="1:3" x14ac:dyDescent="0.25">
      <c r="A20022" s="14"/>
      <c r="B20022" s="2"/>
      <c r="C20022" s="2"/>
    </row>
    <row r="20023" spans="1:3" x14ac:dyDescent="0.25">
      <c r="A20023" s="14"/>
      <c r="B20023" s="2"/>
      <c r="C20023" s="2"/>
    </row>
    <row r="20024" spans="1:3" x14ac:dyDescent="0.25">
      <c r="A20024" s="14"/>
      <c r="B20024" s="2"/>
      <c r="C20024" s="2"/>
    </row>
    <row r="20025" spans="1:3" x14ac:dyDescent="0.25">
      <c r="A20025" s="14"/>
      <c r="B20025" s="2"/>
      <c r="C20025" s="2"/>
    </row>
    <row r="20026" spans="1:3" x14ac:dyDescent="0.25">
      <c r="A20026" s="14"/>
      <c r="B20026" s="2"/>
      <c r="C20026" s="2"/>
    </row>
    <row r="20027" spans="1:3" x14ac:dyDescent="0.25">
      <c r="A20027" s="14"/>
      <c r="B20027" s="2"/>
      <c r="C20027" s="2"/>
    </row>
    <row r="20028" spans="1:3" x14ac:dyDescent="0.25">
      <c r="A20028" s="14"/>
      <c r="B20028" s="2"/>
      <c r="C20028" s="2"/>
    </row>
    <row r="20029" spans="1:3" x14ac:dyDescent="0.25">
      <c r="A20029" s="14"/>
      <c r="B20029" s="2"/>
      <c r="C20029" s="2"/>
    </row>
    <row r="20030" spans="1:3" x14ac:dyDescent="0.25">
      <c r="A20030" s="14"/>
      <c r="B20030" s="2"/>
      <c r="C20030" s="2"/>
    </row>
    <row r="20031" spans="1:3" x14ac:dyDescent="0.25">
      <c r="A20031" s="14"/>
      <c r="B20031" s="2"/>
      <c r="C20031" s="2"/>
    </row>
    <row r="20032" spans="1:3" x14ac:dyDescent="0.25">
      <c r="A20032" s="14"/>
      <c r="B20032" s="2"/>
      <c r="C20032" s="2"/>
    </row>
    <row r="20033" spans="1:3" x14ac:dyDescent="0.25">
      <c r="A20033" s="14"/>
      <c r="B20033" s="2"/>
      <c r="C20033" s="2"/>
    </row>
    <row r="20034" spans="1:3" x14ac:dyDescent="0.25">
      <c r="A20034" s="14"/>
      <c r="B20034" s="2"/>
      <c r="C20034" s="2"/>
    </row>
    <row r="20035" spans="1:3" x14ac:dyDescent="0.25">
      <c r="A20035" s="14"/>
      <c r="B20035" s="2"/>
      <c r="C20035" s="2"/>
    </row>
    <row r="20036" spans="1:3" x14ac:dyDescent="0.25">
      <c r="A20036" s="14"/>
      <c r="B20036" s="2"/>
      <c r="C20036" s="2"/>
    </row>
    <row r="20037" spans="1:3" x14ac:dyDescent="0.25">
      <c r="A20037" s="14"/>
      <c r="B20037" s="2"/>
      <c r="C20037" s="2"/>
    </row>
    <row r="20038" spans="1:3" x14ac:dyDescent="0.25">
      <c r="A20038" s="14"/>
      <c r="B20038" s="2"/>
      <c r="C20038" s="2"/>
    </row>
    <row r="20039" spans="1:3" x14ac:dyDescent="0.25">
      <c r="A20039" s="14"/>
      <c r="B20039" s="2"/>
      <c r="C20039" s="2"/>
    </row>
  </sheetData>
  <conditionalFormatting sqref="J2:J158">
    <cfRule type="expression" dxfId="3" priority="4">
      <formula>"&lt;$N3"</formula>
    </cfRule>
  </conditionalFormatting>
  <conditionalFormatting sqref="J2:J158">
    <cfRule type="cellIs" dxfId="2" priority="3" operator="lessThanOrEqual">
      <formula>$I2</formula>
    </cfRule>
  </conditionalFormatting>
  <conditionalFormatting sqref="H2:H158">
    <cfRule type="cellIs" dxfId="1" priority="2" operator="lessThan">
      <formula>0</formula>
    </cfRule>
  </conditionalFormatting>
  <conditionalFormatting sqref="H2:H158">
    <cfRule type="cellIs" dxfId="0" priority="1" operator="lessThan">
      <formula>$B$15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Лист2 (2)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Четвериков</dc:creator>
  <cp:lastModifiedBy>Четвериков</cp:lastModifiedBy>
  <dcterms:created xsi:type="dcterms:W3CDTF">2020-06-06T04:32:07Z</dcterms:created>
  <dcterms:modified xsi:type="dcterms:W3CDTF">2020-11-25T04:15:48Z</dcterms:modified>
</cp:coreProperties>
</file>